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/>
  <mc:AlternateContent xmlns:mc="http://schemas.openxmlformats.org/markup-compatibility/2006">
    <mc:Choice Requires="x15">
      <x15ac:absPath xmlns:x15ac="http://schemas.microsoft.com/office/spreadsheetml/2010/11/ac" url="https://civittacom-my.sharepoint.com/personal/reelika_luhtaru_civitta_com/Documents/Helen ja Reelika/Heaolutehnoloogiad/Hindamiskomisjoni materjalid 20.04.2026/Protokoll/allkirjastamisele/"/>
    </mc:Choice>
  </mc:AlternateContent>
  <xr:revisionPtr revIDLastSave="1" documentId="8_{4BC2652F-8222-48C7-A673-B68CD2571C1A}" xr6:coauthVersionLast="47" xr6:coauthVersionMax="47" xr10:uidLastSave="{25493386-2D11-0647-A83F-A6704DC45661}"/>
  <bookViews>
    <workbookView xWindow="0" yWindow="660" windowWidth="29400" windowHeight="17480" xr2:uid="{00000000-000D-0000-FFFF-FFFF00000000}"/>
  </bookViews>
  <sheets>
    <sheet name="Koondtabel" sheetId="2" r:id="rId1"/>
  </sheets>
  <definedNames>
    <definedName name="_xlnm._FilterDatabase" localSheetId="0" hidden="1">Koondtabel!#REF!</definedName>
  </definedNames>
  <calcPr calcId="191028"/>
  <customWorkbookViews>
    <customWorkbookView name="Filter 1" guid="{E8316D8F-B4C8-442B-B70C-E5E4433DC597}" maximized="1" windowWidth="0" windowHeight="0" activeSheetId="0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4s8ziKl+reL/SYupaykZHvjwlTKP2Pwa24J07ASZysI="/>
    </ext>
  </extLst>
</workbook>
</file>

<file path=xl/calcChain.xml><?xml version="1.0" encoding="utf-8"?>
<calcChain xmlns="http://schemas.openxmlformats.org/spreadsheetml/2006/main">
  <c r="I256" i="2" l="1"/>
  <c r="I16" i="2"/>
  <c r="I11" i="2"/>
  <c r="I26" i="2"/>
  <c r="I36" i="2"/>
  <c r="I13" i="2"/>
  <c r="I31" i="2"/>
  <c r="I33" i="2" s="1"/>
  <c r="I246" i="2"/>
  <c r="I248" i="2" s="1"/>
  <c r="I251" i="2"/>
  <c r="I253" i="2" s="1"/>
  <c r="I258" i="2"/>
  <c r="I226" i="2"/>
  <c r="I231" i="2"/>
  <c r="I236" i="2"/>
  <c r="I237" i="2" s="1"/>
  <c r="I241" i="2"/>
  <c r="I206" i="2"/>
  <c r="I211" i="2"/>
  <c r="I216" i="2"/>
  <c r="I221" i="2"/>
  <c r="I186" i="2"/>
  <c r="I191" i="2"/>
  <c r="I196" i="2"/>
  <c r="I197" i="2" s="1"/>
  <c r="I201" i="2"/>
  <c r="I166" i="2"/>
  <c r="I171" i="2"/>
  <c r="I173" i="2" s="1"/>
  <c r="I176" i="2"/>
  <c r="I181" i="2"/>
  <c r="I146" i="2"/>
  <c r="I151" i="2"/>
  <c r="I153" i="2" s="1"/>
  <c r="I156" i="2"/>
  <c r="I161" i="2"/>
  <c r="I126" i="2"/>
  <c r="I131" i="2"/>
  <c r="I136" i="2"/>
  <c r="I137" i="2" s="1"/>
  <c r="I141" i="2"/>
  <c r="I106" i="2"/>
  <c r="I111" i="2"/>
  <c r="I112" i="2" s="1"/>
  <c r="I116" i="2"/>
  <c r="I121" i="2"/>
  <c r="I86" i="2"/>
  <c r="I91" i="2"/>
  <c r="I92" i="2" s="1"/>
  <c r="I96" i="2"/>
  <c r="I97" i="2" s="1"/>
  <c r="I101" i="2"/>
  <c r="I103" i="2" s="1"/>
  <c r="I66" i="2"/>
  <c r="I71" i="2"/>
  <c r="I72" i="2" s="1"/>
  <c r="I76" i="2"/>
  <c r="I77" i="2" s="1"/>
  <c r="I81" i="2"/>
  <c r="I46" i="2"/>
  <c r="I51" i="2"/>
  <c r="I56" i="2"/>
  <c r="I58" i="2" s="1"/>
  <c r="I57" i="2"/>
  <c r="I61" i="2"/>
  <c r="I63" i="2" s="1"/>
  <c r="I41" i="2"/>
  <c r="I21" i="2"/>
  <c r="I6" i="2"/>
  <c r="I8" i="2" s="1"/>
  <c r="J160" i="2"/>
  <c r="E107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5" i="2"/>
  <c r="J6" i="2"/>
  <c r="J7" i="2"/>
  <c r="J8" i="2"/>
  <c r="J4" i="2"/>
  <c r="I73" i="2" l="1"/>
  <c r="I198" i="2"/>
  <c r="I138" i="2"/>
  <c r="I172" i="2"/>
  <c r="I247" i="2"/>
  <c r="I102" i="2"/>
  <c r="I257" i="2"/>
  <c r="I252" i="2"/>
  <c r="I78" i="2"/>
  <c r="I32" i="2"/>
  <c r="I98" i="2"/>
  <c r="I62" i="2"/>
  <c r="I4" i="2"/>
  <c r="I113" i="2"/>
  <c r="I5" i="2"/>
  <c r="I93" i="2"/>
  <c r="I7" i="2"/>
  <c r="I238" i="2"/>
  <c r="I175" i="2"/>
  <c r="I94" i="2"/>
  <c r="I95" i="2"/>
  <c r="I244" i="2"/>
  <c r="I245" i="2"/>
  <c r="I249" i="2"/>
  <c r="I250" i="2"/>
  <c r="I254" i="2"/>
  <c r="I255" i="2"/>
  <c r="I224" i="2"/>
  <c r="I225" i="2"/>
  <c r="I227" i="2"/>
  <c r="I228" i="2"/>
  <c r="I229" i="2"/>
  <c r="I230" i="2"/>
  <c r="I232" i="2"/>
  <c r="I233" i="2"/>
  <c r="I234" i="2"/>
  <c r="I235" i="2"/>
  <c r="I239" i="2"/>
  <c r="I240" i="2"/>
  <c r="I242" i="2"/>
  <c r="I243" i="2"/>
  <c r="I208" i="2"/>
  <c r="I205" i="2"/>
  <c r="I207" i="2"/>
  <c r="I204" i="2"/>
  <c r="I212" i="2"/>
  <c r="I213" i="2"/>
  <c r="I209" i="2"/>
  <c r="I210" i="2"/>
  <c r="I214" i="2"/>
  <c r="I218" i="2"/>
  <c r="I217" i="2"/>
  <c r="I215" i="2"/>
  <c r="I222" i="2"/>
  <c r="I223" i="2"/>
  <c r="I219" i="2"/>
  <c r="I220" i="2"/>
  <c r="I184" i="2"/>
  <c r="I185" i="2"/>
  <c r="I187" i="2"/>
  <c r="I188" i="2"/>
  <c r="I189" i="2"/>
  <c r="I190" i="2"/>
  <c r="I192" i="2"/>
  <c r="I193" i="2"/>
  <c r="I194" i="2"/>
  <c r="I195" i="2"/>
  <c r="I199" i="2"/>
  <c r="I200" i="2"/>
  <c r="I202" i="2"/>
  <c r="I203" i="2"/>
  <c r="I164" i="2"/>
  <c r="I165" i="2"/>
  <c r="I167" i="2"/>
  <c r="I168" i="2"/>
  <c r="I169" i="2"/>
  <c r="I170" i="2"/>
  <c r="I177" i="2"/>
  <c r="I178" i="2"/>
  <c r="I174" i="2"/>
  <c r="I179" i="2"/>
  <c r="I182" i="2"/>
  <c r="I183" i="2"/>
  <c r="I180" i="2"/>
  <c r="I144" i="2"/>
  <c r="I147" i="2"/>
  <c r="I148" i="2"/>
  <c r="I145" i="2"/>
  <c r="I149" i="2"/>
  <c r="I150" i="2"/>
  <c r="I152" i="2"/>
  <c r="I158" i="2"/>
  <c r="I154" i="2"/>
  <c r="I155" i="2"/>
  <c r="I157" i="2"/>
  <c r="I162" i="2"/>
  <c r="I159" i="2"/>
  <c r="I160" i="2"/>
  <c r="I163" i="2"/>
  <c r="I124" i="2"/>
  <c r="I128" i="2"/>
  <c r="I125" i="2"/>
  <c r="I127" i="2"/>
  <c r="I129" i="2"/>
  <c r="I132" i="2"/>
  <c r="I133" i="2"/>
  <c r="I130" i="2"/>
  <c r="I134" i="2"/>
  <c r="I135" i="2"/>
  <c r="I140" i="2"/>
  <c r="I142" i="2"/>
  <c r="I143" i="2"/>
  <c r="I139" i="2"/>
  <c r="I104" i="2"/>
  <c r="I105" i="2"/>
  <c r="I107" i="2"/>
  <c r="I108" i="2"/>
  <c r="I109" i="2"/>
  <c r="I110" i="2"/>
  <c r="I115" i="2"/>
  <c r="I117" i="2"/>
  <c r="I118" i="2"/>
  <c r="I114" i="2"/>
  <c r="I119" i="2"/>
  <c r="I120" i="2"/>
  <c r="I122" i="2"/>
  <c r="I123" i="2"/>
  <c r="I84" i="2"/>
  <c r="I85" i="2"/>
  <c r="I87" i="2"/>
  <c r="I88" i="2"/>
  <c r="I89" i="2"/>
  <c r="I90" i="2"/>
  <c r="I99" i="2"/>
  <c r="I100" i="2"/>
  <c r="I64" i="2"/>
  <c r="I65" i="2"/>
  <c r="I67" i="2"/>
  <c r="I68" i="2"/>
  <c r="I69" i="2"/>
  <c r="I70" i="2"/>
  <c r="I74" i="2"/>
  <c r="I75" i="2"/>
  <c r="I80" i="2"/>
  <c r="I82" i="2"/>
  <c r="I83" i="2"/>
  <c r="I79" i="2"/>
  <c r="I44" i="2"/>
  <c r="I45" i="2"/>
  <c r="I47" i="2"/>
  <c r="I48" i="2"/>
  <c r="I49" i="2"/>
  <c r="I50" i="2"/>
  <c r="I52" i="2"/>
  <c r="I53" i="2"/>
  <c r="I54" i="2"/>
  <c r="I55" i="2"/>
  <c r="I59" i="2"/>
  <c r="I60" i="2"/>
  <c r="I24" i="2"/>
  <c r="I27" i="2"/>
  <c r="I28" i="2"/>
  <c r="I25" i="2"/>
  <c r="I29" i="2"/>
  <c r="I30" i="2"/>
  <c r="I34" i="2"/>
  <c r="I35" i="2"/>
  <c r="I37" i="2"/>
  <c r="I38" i="2"/>
  <c r="I39" i="2"/>
  <c r="I40" i="2"/>
  <c r="I42" i="2"/>
  <c r="I43" i="2"/>
  <c r="I19" i="2"/>
  <c r="I22" i="2"/>
  <c r="I23" i="2"/>
  <c r="I20" i="2"/>
  <c r="I14" i="2"/>
  <c r="I15" i="2"/>
  <c r="I17" i="2"/>
  <c r="I18" i="2"/>
  <c r="I9" i="2"/>
  <c r="I10" i="2"/>
  <c r="I12" i="2"/>
  <c r="K6" i="2"/>
  <c r="K161" i="2" l="1"/>
  <c r="K162" i="2" s="1"/>
  <c r="K163" i="2" s="1"/>
  <c r="K246" i="2"/>
  <c r="K244" i="2" s="1"/>
  <c r="K131" i="2"/>
  <c r="K129" i="2" s="1"/>
  <c r="K136" i="2"/>
  <c r="K135" i="2" s="1"/>
  <c r="K151" i="2"/>
  <c r="K149" i="2" s="1"/>
  <c r="K116" i="2"/>
  <c r="K117" i="2" s="1"/>
  <c r="K118" i="2" s="1"/>
  <c r="K141" i="2"/>
  <c r="K156" i="2"/>
  <c r="K111" i="2"/>
  <c r="K21" i="2"/>
  <c r="K206" i="2" l="1"/>
  <c r="K207" i="2" s="1"/>
  <c r="K208" i="2" s="1"/>
  <c r="K71" i="2"/>
  <c r="K196" i="2"/>
  <c r="K194" i="2" s="1"/>
  <c r="K171" i="2"/>
  <c r="K170" i="2" s="1"/>
  <c r="K201" i="2"/>
  <c r="K202" i="2" s="1"/>
  <c r="K203" i="2" s="1"/>
  <c r="K181" i="2"/>
  <c r="K180" i="2" s="1"/>
  <c r="K221" i="2"/>
  <c r="K219" i="2" s="1"/>
  <c r="K121" i="2"/>
  <c r="K120" i="2" s="1"/>
  <c r="K166" i="2"/>
  <c r="K164" i="2" s="1"/>
  <c r="K76" i="2"/>
  <c r="K75" i="2" s="1"/>
  <c r="K211" i="2"/>
  <c r="K210" i="2" s="1"/>
  <c r="K226" i="2"/>
  <c r="K227" i="2" s="1"/>
  <c r="K228" i="2" s="1"/>
  <c r="K191" i="2"/>
  <c r="K192" i="2" s="1"/>
  <c r="K193" i="2" s="1"/>
  <c r="K241" i="2"/>
  <c r="K240" i="2" s="1"/>
  <c r="K61" i="2"/>
  <c r="K59" i="2" s="1"/>
  <c r="K126" i="2"/>
  <c r="K125" i="2" s="1"/>
  <c r="K146" i="2"/>
  <c r="K147" i="2" s="1"/>
  <c r="K148" i="2" s="1"/>
  <c r="K51" i="2"/>
  <c r="K49" i="2" s="1"/>
  <c r="K36" i="2"/>
  <c r="K35" i="2" s="1"/>
  <c r="K186" i="2"/>
  <c r="K185" i="2" s="1"/>
  <c r="K160" i="2"/>
  <c r="K46" i="2"/>
  <c r="K47" i="2" s="1"/>
  <c r="K48" i="2" s="1"/>
  <c r="K41" i="2"/>
  <c r="K39" i="2" s="1"/>
  <c r="K231" i="2"/>
  <c r="K232" i="2" s="1"/>
  <c r="K233" i="2" s="1"/>
  <c r="K26" i="2"/>
  <c r="K27" i="2" s="1"/>
  <c r="K28" i="2" s="1"/>
  <c r="K86" i="2"/>
  <c r="K85" i="2" s="1"/>
  <c r="K56" i="2"/>
  <c r="K57" i="2" s="1"/>
  <c r="K58" i="2" s="1"/>
  <c r="K159" i="2"/>
  <c r="K251" i="2"/>
  <c r="K252" i="2" s="1"/>
  <c r="K253" i="2" s="1"/>
  <c r="K236" i="2"/>
  <c r="K234" i="2" s="1"/>
  <c r="K81" i="2"/>
  <c r="K11" i="2"/>
  <c r="K9" i="2" s="1"/>
  <c r="K216" i="2"/>
  <c r="K217" i="2" s="1"/>
  <c r="K218" i="2" s="1"/>
  <c r="K16" i="2"/>
  <c r="K15" i="2" s="1"/>
  <c r="K91" i="2"/>
  <c r="K89" i="2" s="1"/>
  <c r="K66" i="2"/>
  <c r="K64" i="2" s="1"/>
  <c r="K4" i="2"/>
  <c r="K256" i="2"/>
  <c r="K257" i="2" s="1"/>
  <c r="K258" i="2" s="1"/>
  <c r="K176" i="2"/>
  <c r="K177" i="2" s="1"/>
  <c r="K178" i="2" s="1"/>
  <c r="K114" i="2"/>
  <c r="K115" i="2"/>
  <c r="K31" i="2"/>
  <c r="K29" i="2" s="1"/>
  <c r="K106" i="2"/>
  <c r="K107" i="2" s="1"/>
  <c r="K108" i="2" s="1"/>
  <c r="K150" i="2"/>
  <c r="K152" i="2"/>
  <c r="K153" i="2" s="1"/>
  <c r="K137" i="2"/>
  <c r="K138" i="2" s="1"/>
  <c r="K134" i="2"/>
  <c r="K132" i="2"/>
  <c r="K133" i="2" s="1"/>
  <c r="K130" i="2"/>
  <c r="K245" i="2"/>
  <c r="K247" i="2"/>
  <c r="K248" i="2" s="1"/>
  <c r="K142" i="2"/>
  <c r="K143" i="2" s="1"/>
  <c r="K140" i="2"/>
  <c r="K139" i="2"/>
  <c r="K157" i="2"/>
  <c r="K158" i="2" s="1"/>
  <c r="K155" i="2"/>
  <c r="K154" i="2"/>
  <c r="K112" i="2"/>
  <c r="K113" i="2" s="1"/>
  <c r="K110" i="2"/>
  <c r="K109" i="2"/>
  <c r="K19" i="2"/>
  <c r="K22" i="2"/>
  <c r="K23" i="2" s="1"/>
  <c r="K20" i="2"/>
  <c r="K69" i="2" l="1"/>
  <c r="K70" i="2"/>
  <c r="K72" i="2"/>
  <c r="K73" i="2" s="1"/>
  <c r="K204" i="2"/>
  <c r="K205" i="2"/>
  <c r="K172" i="2"/>
  <c r="K173" i="2" s="1"/>
  <c r="K169" i="2"/>
  <c r="K222" i="2"/>
  <c r="K223" i="2" s="1"/>
  <c r="K220" i="2"/>
  <c r="K199" i="2"/>
  <c r="K195" i="2"/>
  <c r="K200" i="2"/>
  <c r="K197" i="2"/>
  <c r="K198" i="2" s="1"/>
  <c r="K119" i="2"/>
  <c r="K165" i="2"/>
  <c r="K167" i="2"/>
  <c r="K168" i="2" s="1"/>
  <c r="K122" i="2"/>
  <c r="K123" i="2" s="1"/>
  <c r="K179" i="2"/>
  <c r="K77" i="2"/>
  <c r="K78" i="2" s="1"/>
  <c r="K182" i="2"/>
  <c r="K183" i="2" s="1"/>
  <c r="K144" i="2"/>
  <c r="K209" i="2"/>
  <c r="K60" i="2"/>
  <c r="K62" i="2"/>
  <c r="K63" i="2" s="1"/>
  <c r="K145" i="2"/>
  <c r="K74" i="2"/>
  <c r="K214" i="2"/>
  <c r="K239" i="2"/>
  <c r="K242" i="2"/>
  <c r="K243" i="2" s="1"/>
  <c r="K215" i="2"/>
  <c r="K14" i="2"/>
  <c r="K189" i="2"/>
  <c r="K190" i="2"/>
  <c r="K212" i="2"/>
  <c r="K213" i="2" s="1"/>
  <c r="K224" i="2"/>
  <c r="K225" i="2"/>
  <c r="K50" i="2"/>
  <c r="K52" i="2"/>
  <c r="K53" i="2" s="1"/>
  <c r="K34" i="2"/>
  <c r="K37" i="2"/>
  <c r="K38" i="2" s="1"/>
  <c r="K45" i="2"/>
  <c r="K127" i="2"/>
  <c r="K128" i="2" s="1"/>
  <c r="K184" i="2"/>
  <c r="K187" i="2"/>
  <c r="K188" i="2" s="1"/>
  <c r="K42" i="2"/>
  <c r="K43" i="2" s="1"/>
  <c r="K87" i="2"/>
  <c r="K88" i="2" s="1"/>
  <c r="K40" i="2"/>
  <c r="K124" i="2"/>
  <c r="K230" i="2"/>
  <c r="K54" i="2"/>
  <c r="K229" i="2"/>
  <c r="K44" i="2"/>
  <c r="K17" i="2"/>
  <c r="K18" i="2" s="1"/>
  <c r="K175" i="2"/>
  <c r="K255" i="2"/>
  <c r="K90" i="2"/>
  <c r="K12" i="2"/>
  <c r="K13" i="2" s="1"/>
  <c r="K32" i="2"/>
  <c r="K33" i="2" s="1"/>
  <c r="K254" i="2"/>
  <c r="K7" i="2"/>
  <c r="K8" i="2" s="1"/>
  <c r="K30" i="2"/>
  <c r="K10" i="2"/>
  <c r="K84" i="2"/>
  <c r="K237" i="2"/>
  <c r="K238" i="2" s="1"/>
  <c r="K5" i="2"/>
  <c r="K82" i="2"/>
  <c r="K83" i="2" s="1"/>
  <c r="K80" i="2"/>
  <c r="K79" i="2"/>
  <c r="K92" i="2"/>
  <c r="K93" i="2" s="1"/>
  <c r="K235" i="2"/>
  <c r="K174" i="2"/>
  <c r="K67" i="2"/>
  <c r="K68" i="2" s="1"/>
  <c r="K249" i="2"/>
  <c r="K25" i="2"/>
  <c r="K65" i="2"/>
  <c r="K250" i="2"/>
  <c r="K104" i="2"/>
  <c r="K24" i="2"/>
  <c r="K55" i="2"/>
  <c r="K105" i="2"/>
  <c r="K101" i="2"/>
  <c r="K96" i="2"/>
  <c r="K94" i="2" l="1"/>
  <c r="K95" i="2"/>
  <c r="K97" i="2"/>
  <c r="K98" i="2" s="1"/>
  <c r="K102" i="2"/>
  <c r="K103" i="2" s="1"/>
  <c r="K99" i="2"/>
  <c r="K100" i="2"/>
</calcChain>
</file>

<file path=xl/sharedStrings.xml><?xml version="1.0" encoding="utf-8"?>
<sst xmlns="http://schemas.openxmlformats.org/spreadsheetml/2006/main" count="1034" uniqueCount="170">
  <si>
    <t>Projekti info</t>
  </si>
  <si>
    <t>Hindamiskriteeriumid ja osakaalud</t>
  </si>
  <si>
    <t>Komisjoni poolt antud hinded</t>
  </si>
  <si>
    <t>Osakaaludega kohandatud hinded</t>
  </si>
  <si>
    <t>Projekti nr</t>
  </si>
  <si>
    <t>Projekt</t>
  </si>
  <si>
    <t>Taotleja</t>
  </si>
  <si>
    <t>Taotletav toetus (eurodes)</t>
  </si>
  <si>
    <t>Hindamiskriteerium</t>
  </si>
  <si>
    <t>Kriteeriumi osakaal</t>
  </si>
  <si>
    <t>Kriteeriumi hinne</t>
  </si>
  <si>
    <t>Osakaaluga kohandatud kriteeriumi hinne</t>
  </si>
  <si>
    <t>Osakaaludega kohandatud kriteeriumite hinnete koondhinne</t>
  </si>
  <si>
    <t>Kriteeriumite hinnete summa</t>
  </si>
  <si>
    <t>2021-2027.4.01.26-0069</t>
  </si>
  <si>
    <t>Hooldusteenuste ühisplatvorm</t>
  </si>
  <si>
    <t>Viljandi Vallavalitsus</t>
  </si>
  <si>
    <t>1. Projekti kooskõla valdkondlike arengukavadega, mõju rakenduskava erieesmärgi
ja meetme eesmärkide saavutamisele</t>
  </si>
  <si>
    <t>2. Projekti põhjendatus, sealhulgas ettevalmistuse kvaliteet, tulemuste saavutamise realistlikkus, tegevuste põhjendatus, planeeritud tulemuste saavutamiseks kavandatud tegevuste tõhusus ja tegevuste ajakava realistlikkus ning eelarve põhjendatus.</t>
  </si>
  <si>
    <t>3. Projektis ettenähtud tegevuste ja lahenduste kuluefektiivsus, planeeritud eelarve realistlikkus ja mõistlikkus.</t>
  </si>
  <si>
    <t>4. Suutlikkus projekt ellu viia ning tagada tulemuste jätkusuutlikkus ja skaleerimine, sealhulgas vajalike osapoolte kaasamine ja projektimeeskonna võimekus, sealhulgas kogemus, organisatsioonilised ja tehnilised eeldused.</t>
  </si>
  <si>
    <t>5.Projekti kooskõla strateegia „Eesti 2035“ aluspõhimõtete ja sihtidega ning panus § 4 lõigetes 5 ja 6 sätestatud horisontaalsete põhimõtete saavutamisse.</t>
  </si>
  <si>
    <t>2021-2027.4.01.26-0070</t>
  </si>
  <si>
    <t>CareMap - tehnoloogiapõhine, AI otsustustoega hoolduslahendus</t>
  </si>
  <si>
    <t>Mediservice OÜ</t>
  </si>
  <si>
    <t>2021-2027.4.01.26-0073</t>
  </si>
  <si>
    <t>SafeSteps Home</t>
  </si>
  <si>
    <t>OÜ Cognuse</t>
  </si>
  <si>
    <t>2021-2027.4.01.26-0075</t>
  </si>
  <si>
    <t>AktivS digitaalse geriaatrilise heaolutehnoloogia lahenduse arendamine ja kasutuselevõtt</t>
  </si>
  <si>
    <t>VIV Living Tervisemaja OÜ</t>
  </si>
  <si>
    <t>2021-2027.4.01.26-0076</t>
  </si>
  <si>
    <t>Digilahenduse väljatöötamine julgustamaks ja innustamaks kasutajat kodustes tingimustes lihasharjutusi tegema</t>
  </si>
  <si>
    <t>Run Run OÜ</t>
  </si>
  <si>
    <t>2021-2027.4.01.26-0078</t>
  </si>
  <si>
    <t>Onkoloogika veebiplatvorm vähipatsientidele</t>
  </si>
  <si>
    <t>Onkoloogika MTÜ</t>
  </si>
  <si>
    <t>2021-2027.4.01.26-0081</t>
  </si>
  <si>
    <t>Kaugseirel põhineva koduse toe teenusmudeli väljatöötamine</t>
  </si>
  <si>
    <t>NordJob OÜ</t>
  </si>
  <si>
    <t>2021-2027.4.01.26-0082</t>
  </si>
  <si>
    <t xml:space="preserve">Kukkumisriskiga vanemaealiste elustiilinõustamise sekkumisprogramm </t>
  </si>
  <si>
    <t>Sihtasutus Liikumisharrastuse kompetentsikeskus..</t>
  </si>
  <si>
    <t>2021-2027.4.01.26-0085</t>
  </si>
  <si>
    <t>Digisild</t>
  </si>
  <si>
    <t>OÜ Supluse</t>
  </si>
  <si>
    <t>2021-2027.4.01.26-0088</t>
  </si>
  <si>
    <t>Andmepõhise integreeritud kaughoolduslahenduse väljatöötamine ja piloteerimine Eesti kohalikes omavalitsustes</t>
  </si>
  <si>
    <t>Rehasoft OÜ</t>
  </si>
  <si>
    <t>2021-2027.4.01.26-0089</t>
  </si>
  <si>
    <t>CareMentor mudeli väljatöötamine erivajadusega täisealistele inimestele</t>
  </si>
  <si>
    <t>CareMate OÜ</t>
  </si>
  <si>
    <t>2021-2027.4.01.26-0091</t>
  </si>
  <si>
    <t>CareTwin</t>
  </si>
  <si>
    <t>Eldycare OÜ</t>
  </si>
  <si>
    <t>2021-2027.4.01.26-0092</t>
  </si>
  <si>
    <t>Heaolutehnoloogiate rakendamine iseseisva toimetuleku toetamiseks hoolekandevaldkonnas</t>
  </si>
  <si>
    <t>Saue Sotsiaalkeskus</t>
  </si>
  <si>
    <t>2021-2027.4.01.26-0093</t>
  </si>
  <si>
    <t>Pedaalid- nutikas lahendus eakate liikumisharjumuste kujundamiseks ja iseseisvuse hoidmiseks</t>
  </si>
  <si>
    <t>Vunkit OÜ</t>
  </si>
  <si>
    <t>2021-2027.4.01.26-0095</t>
  </si>
  <si>
    <t>Koduse patsiendi töölaud</t>
  </si>
  <si>
    <t>Proud Engineers Consulting OÜ</t>
  </si>
  <si>
    <t>2021-2027.4.01.26-0097</t>
  </si>
  <si>
    <t>Hoolekande teenusplatvorm</t>
  </si>
  <si>
    <t>Meditech Estonia OÜ</t>
  </si>
  <si>
    <t>2021-2027.4.01.26-0098</t>
  </si>
  <si>
    <t>Digitaalne heaolutehnoloogia lahendus, mis aitab ennetada liikumisvõime langust</t>
  </si>
  <si>
    <t>OÜ FitSphere</t>
  </si>
  <si>
    <t>2021-2027.4.01.26-0099</t>
  </si>
  <si>
    <t>Digitaalne otsustustugi neelamis- ja toitumisprobleemide ennetamiseks</t>
  </si>
  <si>
    <t>MTÜ Neelamis- Ja Toitumistugi</t>
  </si>
  <si>
    <t>2021-2027.4.01.26-0101</t>
  </si>
  <si>
    <t>Televiisori põhise heaolutehnoloogia arendamine</t>
  </si>
  <si>
    <t>Osaühing Ei</t>
  </si>
  <si>
    <t>2021-2027.4.01.26-0102</t>
  </si>
  <si>
    <t>HELPA – operatiivne tugiplatvorm psüühiliste erivajadustega inimeste iseseisva toimetuleku toetamiseks</t>
  </si>
  <si>
    <t>Solve et Coagula Osaühing</t>
  </si>
  <si>
    <t>2021-2027.4.01.26-0103</t>
  </si>
  <si>
    <t>HeaoluTV</t>
  </si>
  <si>
    <t>Scandinomic OÜ</t>
  </si>
  <si>
    <t>2021-2027.4.01.26-0104</t>
  </si>
  <si>
    <t>INIMESE ABISTAMINE KODUS: KODUÕENDUSE JA SOTSIAALTEENUSTE TERVIKMUDEL</t>
  </si>
  <si>
    <t>Aktsiaselts Medicum Tervishoiuteenused</t>
  </si>
  <si>
    <t>2021-2027.4.01.26-0107</t>
  </si>
  <si>
    <t>Menken OÜ - Koordineeritud patsienditeekond pärast vähi sõeluuringut</t>
  </si>
  <si>
    <t>Menken OÜ</t>
  </si>
  <si>
    <t>2021-2027.4.01.26-0109</t>
  </si>
  <si>
    <t>Eakate koduse toimetuleku toetamise ja suhtluse võimaldamise digilahendus</t>
  </si>
  <si>
    <t>Industry62 OÜ</t>
  </si>
  <si>
    <t>2021-2027.4.01.26-0110</t>
  </si>
  <si>
    <t>Üksilduse leevendamise ennetusplatvorm ELDER</t>
  </si>
  <si>
    <t>Brand Manual OÜ</t>
  </si>
  <si>
    <t>2021-2027.4.01.26-0111</t>
  </si>
  <si>
    <t>VitalWatch</t>
  </si>
  <si>
    <t>SeDx Valdus Osaühing</t>
  </si>
  <si>
    <t>2021-2027.4.01.26-0112</t>
  </si>
  <si>
    <t>HELLI AAC piloteerimine haigla–rehabilitatsioon–kodu teenusetrajektooris</t>
  </si>
  <si>
    <t>Siran Tech OÜ</t>
  </si>
  <si>
    <t>2021-2027.4.01.26-0113</t>
  </si>
  <si>
    <t>Paikkondlik Integreeritud Koduteenuste Koostööplatvorm (PIKK)</t>
  </si>
  <si>
    <t>Sihtasutus Viljandi Haigla</t>
  </si>
  <si>
    <t>2021-2027.4.01.26-0115</t>
  </si>
  <si>
    <t>Digitaalse modulaarse koduhoolduse platvormi arendamine</t>
  </si>
  <si>
    <t>Elora Keila Haigla AS</t>
  </si>
  <si>
    <t>2021-2027.4.01.26-0116</t>
  </si>
  <si>
    <t>Tehnoloogiapõhine kodune taastusravi teenus akuutsete ja krooniliste haigustega täiskasvanutele ja eakatele</t>
  </si>
  <si>
    <t>Medicum Taastusravi OÜ</t>
  </si>
  <si>
    <t>2021-2027.4.01.26-0118</t>
  </si>
  <si>
    <t>ÕnneTV - Heaolu ja funktsionaalne võimekus eakatele</t>
  </si>
  <si>
    <t>Koalakaru OÜ</t>
  </si>
  <si>
    <t>2021-2027.4.01.26-0121</t>
  </si>
  <si>
    <t>Kroonilise haavandi ägenemise ennetus - hoolduskoormuse vähendamine integreeritud teekonna abil</t>
  </si>
  <si>
    <t>Dermtest OÜ</t>
  </si>
  <si>
    <t>2021-2027.4.01.26-0123</t>
  </si>
  <si>
    <t>Ravimikasutuse ja ravijärgimuse parandamine kodukliendile</t>
  </si>
  <si>
    <t>Hoole Eesti OÜ</t>
  </si>
  <si>
    <t>2021-2027.4.01.26-0125</t>
  </si>
  <si>
    <t>Activate 65+ - digipõhine teenusmudel eakate funktsionaalse iseseisvuse ja liikumisaktiivsuse toetamiseks</t>
  </si>
  <si>
    <t>Activate Health OÜ</t>
  </si>
  <si>
    <t xml:space="preserve"> </t>
  </si>
  <si>
    <t>2021-2027.4.01.26-0127</t>
  </si>
  <si>
    <t>Taastusravi insuldiravis</t>
  </si>
  <si>
    <t>I-Wellnest PTE LTD</t>
  </si>
  <si>
    <t>2021-2027.4.01.26-0128</t>
  </si>
  <si>
    <t>AI-põhine digitaalne suhtluskaaslane eakatele</t>
  </si>
  <si>
    <t>WiseProcess OÜ</t>
  </si>
  <si>
    <t>2021-2027.4.01.26-0130</t>
  </si>
  <si>
    <t>Platvorm tööjõu, eakate ja sensorite haldamiseks ning seda toetava teenusmudeli arendamine</t>
  </si>
  <si>
    <t>LEVER DESIGN OÜ</t>
  </si>
  <si>
    <t>2021-2027.4.01.26-0131</t>
  </si>
  <si>
    <t>AI-põhise esmase hoolduskontakti lahenduse hindamine häirenupu teenuses</t>
  </si>
  <si>
    <t>OÜ Tervise Abi</t>
  </si>
  <si>
    <t>2021-2027.4.01.26-0132</t>
  </si>
  <si>
    <t>Koduse taastusravi ja füsioteraapia teenuse arendamine Elva Haigla vanemaealistele patsientidele</t>
  </si>
  <si>
    <t>Sihtasutus Elva Haigla</t>
  </si>
  <si>
    <t>2021-2027.4.01.26-0134</t>
  </si>
  <si>
    <t>Kõneroboti integreerimine tervisejuhtimisse</t>
  </si>
  <si>
    <t>2021-2027.4.01.26-0135</t>
  </si>
  <si>
    <t>NeuroPath Home</t>
  </si>
  <si>
    <t>2021-2027.4.01.26-0136</t>
  </si>
  <si>
    <t>StrokePath</t>
  </si>
  <si>
    <t>2021-2027.4.01.26-0137</t>
  </si>
  <si>
    <t>Giveget - aitamise, jagamise ja koostöö platvorm kogukondadele</t>
  </si>
  <si>
    <t>Giveget OÜ</t>
  </si>
  <si>
    <t>2021-2027.4.01.26-0138</t>
  </si>
  <si>
    <t>KoduTaastus - kodupõhise kardioloogilise taastusravi teenusmudel</t>
  </si>
  <si>
    <t>Lifeyear OÜ</t>
  </si>
  <si>
    <t>2021-2027.4.01.26-0139</t>
  </si>
  <si>
    <t>"Minimajakad" - Teisik häirenupu andmete täiendamine minimajakate vahel liikumise andmetega inimese hättasattumise ja asukoha edukamaks tuvastamiseks</t>
  </si>
  <si>
    <t>Tikstek OÜ</t>
  </si>
  <si>
    <t>2021-2027.4.01.26-0141</t>
  </si>
  <si>
    <t xml:space="preserve">AI põhine eakate ja üksikinimeste heaolu seire süsteem </t>
  </si>
  <si>
    <t>Datacom Group Osaühing</t>
  </si>
  <si>
    <t>2021-2027.4.01.26-0143</t>
  </si>
  <si>
    <t>Sotsiaalne kiirabi</t>
  </si>
  <si>
    <t>Mittetulundusühing SAFE</t>
  </si>
  <si>
    <t>2021-2027.4.01.26-0144</t>
  </si>
  <si>
    <t xml:space="preserve">Virtuaalreaalsusel põhinev kogemusplatvorm eakate aitamiseks </t>
  </si>
  <si>
    <t>Baltic Industrial OÜ</t>
  </si>
  <si>
    <t>2021-2027.4.01.26-0145</t>
  </si>
  <si>
    <t>Vaataringi</t>
  </si>
  <si>
    <t>Videolevels OÜ</t>
  </si>
  <si>
    <t>2021-2027.4.01.26-0146</t>
  </si>
  <si>
    <t>SMARTMOBILITY</t>
  </si>
  <si>
    <t>JMV OÜ</t>
  </si>
  <si>
    <t>2021-2027.4.01.26-0147</t>
  </si>
  <si>
    <t>Kaugjälgimise teenusmudel kardiovaskulaarse riski varajaseks hindamiseks (KVERET)</t>
  </si>
  <si>
    <t>Tartu Tervishoiu Kõrgkool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</si>
</sst>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"/>
  </numFmts>
  <fonts count="9" x14ac:knownFonts="1">
    <font>
      <sz val="12"/>
      <color theme="1"/>
      <name val="Calibri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5"/>
      <color theme="1"/>
      <name val="Times New Roman"/>
      <family val="1"/>
    </font>
    <font>
      <b/>
      <sz val="15"/>
      <color theme="1"/>
      <name val="Times New Roman"/>
      <family val="1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Times New Roman"/>
      <family val="1"/>
    </font>
    <font>
      <b/>
      <sz val="15"/>
      <color theme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thin">
        <color theme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theme="1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7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9" fontId="1" fillId="0" borderId="8" xfId="0" applyNumberFormat="1" applyFont="1" applyBorder="1" applyAlignment="1">
      <alignment horizontal="center" vertical="center"/>
    </xf>
    <xf numFmtId="9" fontId="1" fillId="0" borderId="9" xfId="0" applyNumberFormat="1" applyFont="1" applyBorder="1" applyAlignment="1">
      <alignment horizontal="center" vertical="center"/>
    </xf>
    <xf numFmtId="9" fontId="1" fillId="0" borderId="10" xfId="0" applyNumberFormat="1" applyFont="1" applyBorder="1" applyAlignment="1">
      <alignment horizontal="center" vertical="center"/>
    </xf>
    <xf numFmtId="9" fontId="1" fillId="0" borderId="11" xfId="0" applyNumberFormat="1" applyFont="1" applyBorder="1" applyAlignment="1">
      <alignment horizontal="center" vertical="center"/>
    </xf>
    <xf numFmtId="9" fontId="1" fillId="0" borderId="12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0" borderId="20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166" fontId="8" fillId="2" borderId="5" xfId="0" applyNumberFormat="1" applyFont="1" applyFill="1" applyBorder="1" applyAlignment="1">
      <alignment horizontal="center" vertical="center"/>
    </xf>
    <xf numFmtId="166" fontId="4" fillId="2" borderId="5" xfId="0" applyNumberFormat="1" applyFont="1" applyFill="1" applyBorder="1" applyAlignment="1">
      <alignment horizontal="center" vertical="center"/>
    </xf>
    <xf numFmtId="166" fontId="8" fillId="2" borderId="15" xfId="0" applyNumberFormat="1" applyFont="1" applyFill="1" applyBorder="1" applyAlignment="1">
      <alignment horizontal="center" vertical="center"/>
    </xf>
    <xf numFmtId="166" fontId="8" fillId="2" borderId="2" xfId="0" applyNumberFormat="1" applyFont="1" applyFill="1" applyBorder="1" applyAlignment="1">
      <alignment horizontal="center" vertical="center"/>
    </xf>
    <xf numFmtId="166" fontId="8" fillId="2" borderId="3" xfId="0" applyNumberFormat="1" applyFont="1" applyFill="1" applyBorder="1" applyAlignment="1">
      <alignment horizontal="center" vertical="center"/>
    </xf>
    <xf numFmtId="166" fontId="4" fillId="2" borderId="3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0" fillId="0" borderId="1" xfId="0" applyBorder="1" applyAlignment="1">
      <alignment wrapText="1"/>
    </xf>
    <xf numFmtId="9" fontId="1" fillId="0" borderId="8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6" fontId="8" fillId="2" borderId="2" xfId="0" applyNumberFormat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9" fontId="1" fillId="3" borderId="8" xfId="0" applyNumberFormat="1" applyFont="1" applyFill="1" applyBorder="1" applyAlignment="1">
      <alignment horizontal="center" vertical="center"/>
    </xf>
    <xf numFmtId="9" fontId="1" fillId="3" borderId="9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165" fontId="2" fillId="0" borderId="3" xfId="1" applyNumberFormat="1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165" fontId="7" fillId="0" borderId="3" xfId="0" applyNumberFormat="1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58">
    <dxf>
      <font>
        <color rgb="FFFF7128"/>
      </font>
    </dxf>
    <dxf>
      <font>
        <color theme="9"/>
      </font>
    </dxf>
    <dxf>
      <font>
        <color theme="9"/>
      </font>
    </dxf>
    <dxf>
      <font>
        <color theme="5"/>
      </font>
    </dxf>
    <dxf>
      <font>
        <color rgb="FFFF7128"/>
      </font>
    </dxf>
    <dxf>
      <font>
        <color theme="9"/>
      </font>
    </dxf>
    <dxf>
      <font>
        <color rgb="FFFF7128"/>
      </font>
    </dxf>
    <dxf>
      <font>
        <color theme="5"/>
      </font>
    </dxf>
    <dxf>
      <font>
        <color theme="9"/>
      </font>
    </dxf>
    <dxf>
      <font>
        <color rgb="FFFF7128"/>
      </font>
    </dxf>
    <dxf>
      <font>
        <color theme="5"/>
      </font>
    </dxf>
    <dxf>
      <font>
        <color theme="9"/>
      </font>
    </dxf>
    <dxf>
      <font>
        <color rgb="FFFF7128"/>
      </font>
    </dxf>
    <dxf>
      <font>
        <color theme="5"/>
      </font>
    </dxf>
    <dxf>
      <font>
        <color theme="9"/>
      </font>
    </dxf>
    <dxf>
      <font>
        <color rgb="FFFF7128"/>
      </font>
    </dxf>
    <dxf>
      <font>
        <color theme="5"/>
      </font>
    </dxf>
    <dxf>
      <font>
        <color theme="5"/>
      </font>
    </dxf>
    <dxf>
      <font>
        <color theme="9"/>
      </font>
    </dxf>
    <dxf>
      <font>
        <color rgb="FFFF7128"/>
      </font>
    </dxf>
    <dxf>
      <font>
        <color theme="5"/>
      </font>
    </dxf>
    <dxf>
      <font>
        <color theme="9"/>
      </font>
    </dxf>
    <dxf>
      <font>
        <color rgb="FFFF7128"/>
      </font>
    </dxf>
    <dxf>
      <font>
        <color rgb="FFFF7128"/>
      </font>
    </dxf>
    <dxf>
      <font>
        <color theme="9"/>
      </font>
    </dxf>
    <dxf>
      <font>
        <color theme="5"/>
      </font>
    </dxf>
    <dxf>
      <font>
        <color theme="9"/>
      </font>
    </dxf>
    <dxf>
      <font>
        <color rgb="FFFF7128"/>
      </font>
    </dxf>
    <dxf>
      <font>
        <color theme="5"/>
      </font>
    </dxf>
    <dxf>
      <font>
        <color theme="9"/>
      </font>
    </dxf>
    <dxf>
      <font>
        <color rgb="FFFF7128"/>
      </font>
    </dxf>
    <dxf>
      <font>
        <color theme="5"/>
      </font>
    </dxf>
    <dxf>
      <font>
        <color theme="9"/>
      </font>
    </dxf>
    <dxf>
      <font>
        <color rgb="FFFF7128"/>
      </font>
    </dxf>
    <dxf>
      <font>
        <color theme="5"/>
      </font>
    </dxf>
    <dxf>
      <font>
        <color theme="5"/>
      </font>
    </dxf>
    <dxf>
      <font>
        <color theme="9"/>
      </font>
    </dxf>
    <dxf>
      <font>
        <color rgb="FFFF7128"/>
      </font>
    </dxf>
    <dxf>
      <font>
        <color rgb="FFFF7128"/>
      </font>
    </dxf>
    <dxf>
      <font>
        <color theme="5"/>
      </font>
    </dxf>
    <dxf>
      <font>
        <color theme="9"/>
      </font>
    </dxf>
    <dxf>
      <font>
        <color theme="9"/>
      </font>
    </dxf>
    <dxf>
      <font>
        <color rgb="FFFF7128"/>
      </font>
    </dxf>
    <dxf>
      <font>
        <color theme="5"/>
      </font>
    </dxf>
    <dxf>
      <font>
        <color theme="9"/>
      </font>
    </dxf>
    <dxf>
      <font>
        <color rgb="FFFF7128"/>
      </font>
    </dxf>
    <dxf>
      <font>
        <color theme="5"/>
      </font>
    </dxf>
    <dxf>
      <font>
        <color theme="5"/>
      </font>
    </dxf>
    <dxf>
      <font>
        <color theme="9"/>
      </font>
    </dxf>
    <dxf>
      <font>
        <color rgb="FFFF7128"/>
      </font>
    </dxf>
    <dxf>
      <font>
        <color theme="9"/>
      </font>
    </dxf>
    <dxf>
      <font>
        <color theme="5"/>
      </font>
    </dxf>
    <dxf>
      <font>
        <color rgb="FFFF7128"/>
      </font>
    </dxf>
    <dxf>
      <font>
        <color rgb="FFFF7128"/>
      </font>
    </dxf>
    <dxf>
      <font>
        <color theme="5"/>
      </font>
    </dxf>
    <dxf>
      <font>
        <color theme="9"/>
      </font>
    </dxf>
    <dxf>
      <font>
        <color rgb="FFFF7128"/>
      </font>
    </dxf>
    <dxf>
      <font>
        <color theme="5"/>
      </font>
    </dxf>
    <dxf>
      <font>
        <color theme="9"/>
      </font>
    </dxf>
    <dxf>
      <font>
        <color theme="9"/>
      </font>
    </dxf>
    <dxf>
      <font>
        <color rgb="FFFF7128"/>
      </font>
    </dxf>
    <dxf>
      <font>
        <color theme="5"/>
      </font>
    </dxf>
    <dxf>
      <font>
        <color theme="9"/>
      </font>
    </dxf>
    <dxf>
      <font>
        <color rgb="FFFF7128"/>
      </font>
    </dxf>
    <dxf>
      <font>
        <color theme="5"/>
      </font>
    </dxf>
    <dxf>
      <font>
        <color theme="9"/>
      </font>
    </dxf>
    <dxf>
      <font>
        <color rgb="FFFF7128"/>
      </font>
    </dxf>
    <dxf>
      <font>
        <color theme="5"/>
      </font>
    </dxf>
    <dxf>
      <font>
        <color theme="9"/>
      </font>
    </dxf>
    <dxf>
      <font>
        <color rgb="FFFF7128"/>
      </font>
    </dxf>
    <dxf>
      <font>
        <color theme="5"/>
      </font>
    </dxf>
    <dxf>
      <font>
        <color theme="9"/>
      </font>
    </dxf>
    <dxf>
      <font>
        <color rgb="FFFF7128"/>
      </font>
    </dxf>
    <dxf>
      <font>
        <color theme="5"/>
      </font>
    </dxf>
    <dxf>
      <font>
        <color theme="9"/>
      </font>
    </dxf>
    <dxf>
      <font>
        <color rgb="FFFF7128"/>
      </font>
    </dxf>
    <dxf>
      <font>
        <color theme="5"/>
      </font>
    </dxf>
    <dxf>
      <font>
        <color theme="9"/>
      </font>
    </dxf>
    <dxf>
      <font>
        <color rgb="FFFF7128"/>
      </font>
    </dxf>
    <dxf>
      <font>
        <color theme="5"/>
      </font>
    </dxf>
    <dxf>
      <font>
        <color rgb="FFFF7128"/>
      </font>
    </dxf>
    <dxf>
      <font>
        <color theme="9"/>
      </font>
    </dxf>
    <dxf>
      <font>
        <color theme="5"/>
      </font>
    </dxf>
    <dxf>
      <font>
        <color rgb="FFFF7128"/>
      </font>
    </dxf>
    <dxf>
      <font>
        <color theme="5"/>
      </font>
    </dxf>
    <dxf>
      <font>
        <color theme="9"/>
      </font>
    </dxf>
    <dxf>
      <font>
        <color rgb="FFFF7128"/>
      </font>
    </dxf>
    <dxf>
      <font>
        <color theme="5"/>
      </font>
    </dxf>
    <dxf>
      <font>
        <color theme="9"/>
      </font>
    </dxf>
    <dxf>
      <font>
        <color theme="9"/>
      </font>
    </dxf>
    <dxf>
      <font>
        <color rgb="FFFF7128"/>
      </font>
    </dxf>
    <dxf>
      <font>
        <color theme="5"/>
      </font>
    </dxf>
    <dxf>
      <font>
        <color theme="9"/>
      </font>
    </dxf>
    <dxf>
      <font>
        <color rgb="FFFF7128"/>
      </font>
    </dxf>
    <dxf>
      <font>
        <color theme="5"/>
      </font>
    </dxf>
    <dxf>
      <font>
        <color theme="9"/>
      </font>
    </dxf>
    <dxf>
      <font>
        <color rgb="FFFF7128"/>
      </font>
    </dxf>
    <dxf>
      <font>
        <color theme="5"/>
      </font>
    </dxf>
    <dxf>
      <font>
        <color theme="9"/>
      </font>
    </dxf>
    <dxf>
      <font>
        <color rgb="FFFF7128"/>
      </font>
    </dxf>
    <dxf>
      <font>
        <color theme="5"/>
      </font>
    </dxf>
    <dxf>
      <font>
        <color theme="9"/>
      </font>
    </dxf>
    <dxf>
      <font>
        <color rgb="FFFF7128"/>
      </font>
    </dxf>
    <dxf>
      <font>
        <color theme="5"/>
      </font>
    </dxf>
    <dxf>
      <font>
        <color theme="9"/>
      </font>
    </dxf>
    <dxf>
      <font>
        <color rgb="FFFF7128"/>
      </font>
    </dxf>
    <dxf>
      <font>
        <color theme="5"/>
      </font>
    </dxf>
    <dxf>
      <font>
        <color rgb="FFFF7128"/>
      </font>
    </dxf>
    <dxf>
      <font>
        <color theme="5"/>
      </font>
    </dxf>
    <dxf>
      <font>
        <color theme="9"/>
      </font>
    </dxf>
    <dxf>
      <font>
        <color theme="9"/>
      </font>
    </dxf>
    <dxf>
      <font>
        <color rgb="FFFF7128"/>
      </font>
    </dxf>
    <dxf>
      <font>
        <color theme="5"/>
      </font>
    </dxf>
    <dxf>
      <font>
        <color theme="9"/>
      </font>
    </dxf>
    <dxf>
      <font>
        <color rgb="FFFF7128"/>
      </font>
    </dxf>
    <dxf>
      <font>
        <color theme="5"/>
      </font>
    </dxf>
    <dxf>
      <font>
        <color theme="9"/>
      </font>
    </dxf>
    <dxf>
      <font>
        <color rgb="FFFF7128"/>
      </font>
    </dxf>
    <dxf>
      <font>
        <color theme="5"/>
      </font>
    </dxf>
    <dxf>
      <font>
        <color theme="9"/>
      </font>
    </dxf>
    <dxf>
      <font>
        <color rgb="FFFF7128"/>
      </font>
    </dxf>
    <dxf>
      <font>
        <color theme="5"/>
      </font>
    </dxf>
    <dxf>
      <font>
        <color theme="9"/>
      </font>
    </dxf>
    <dxf>
      <font>
        <color rgb="FFFF7128"/>
      </font>
    </dxf>
    <dxf>
      <font>
        <color theme="5"/>
      </font>
    </dxf>
    <dxf>
      <font>
        <color theme="9"/>
      </font>
    </dxf>
    <dxf>
      <font>
        <color rgb="FFFF7128"/>
      </font>
    </dxf>
    <dxf>
      <font>
        <color theme="5"/>
      </font>
    </dxf>
    <dxf>
      <font>
        <color theme="5"/>
      </font>
    </dxf>
    <dxf>
      <font>
        <color theme="9"/>
      </font>
    </dxf>
    <dxf>
      <font>
        <color rgb="FFFF7128"/>
      </font>
    </dxf>
    <dxf>
      <font>
        <color theme="5"/>
      </font>
    </dxf>
    <dxf>
      <font>
        <color rgb="FFFF7128"/>
      </font>
    </dxf>
    <dxf>
      <font>
        <color theme="9"/>
      </font>
    </dxf>
    <dxf>
      <font>
        <color theme="9"/>
      </font>
    </dxf>
    <dxf>
      <font>
        <color rgb="FFFF7128"/>
      </font>
    </dxf>
    <dxf>
      <font>
        <color theme="5"/>
      </font>
    </dxf>
    <dxf>
      <font>
        <color theme="9"/>
      </font>
    </dxf>
    <dxf>
      <font>
        <color rgb="FFFF7128"/>
      </font>
    </dxf>
    <dxf>
      <font>
        <color theme="5"/>
      </font>
    </dxf>
    <dxf>
      <font>
        <color theme="5"/>
      </font>
    </dxf>
    <dxf>
      <font>
        <color theme="9"/>
      </font>
    </dxf>
    <dxf>
      <font>
        <color rgb="FFFF7128"/>
      </font>
    </dxf>
    <dxf>
      <font>
        <color theme="9"/>
      </font>
    </dxf>
    <dxf>
      <font>
        <color rgb="FFFF7128"/>
      </font>
    </dxf>
    <dxf>
      <font>
        <color theme="5"/>
      </font>
    </dxf>
    <dxf>
      <font>
        <color theme="9"/>
      </font>
    </dxf>
    <dxf>
      <font>
        <color rgb="FFFF7128"/>
      </font>
    </dxf>
    <dxf>
      <font>
        <color theme="5"/>
      </font>
    </dxf>
    <dxf>
      <font>
        <color theme="5"/>
      </font>
    </dxf>
    <dxf>
      <font>
        <color theme="9"/>
      </font>
    </dxf>
    <dxf>
      <font>
        <color rgb="FFFF7128"/>
      </font>
    </dxf>
    <dxf>
      <font>
        <color rgb="FFFF7128"/>
      </font>
    </dxf>
    <dxf>
      <font>
        <color theme="9"/>
      </font>
    </dxf>
    <dxf>
      <font>
        <color theme="5"/>
      </font>
    </dxf>
    <dxf>
      <font>
        <color theme="9"/>
      </font>
    </dxf>
    <dxf>
      <font>
        <color rgb="FFFF7128"/>
      </font>
    </dxf>
    <dxf>
      <font>
        <color theme="5"/>
      </font>
    </dxf>
  </dxfs>
  <tableStyles count="0" defaultTableStyle="TableStyleMedium2" defaultPivotStyle="PivotStyleLight16"/>
  <colors>
    <mruColors>
      <color rgb="FFFF71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537CB-9135-4BB5-9893-FFEE8BDECA12}">
  <dimension ref="A1:R258"/>
  <sheetViews>
    <sheetView showGridLines="0" tabSelected="1" zoomScaleNormal="100" workbookViewId="0">
      <pane xSplit="2" ySplit="3" topLeftCell="C24" activePane="bottomRight" state="frozen"/>
      <selection pane="topRight" activeCell="D1" sqref="D1"/>
      <selection pane="bottomLeft" activeCell="A4" sqref="A4"/>
      <selection pane="bottomRight" activeCell="I26" sqref="I26"/>
    </sheetView>
  </sheetViews>
  <sheetFormatPr baseColWidth="10" defaultColWidth="8.83203125" defaultRowHeight="16" x14ac:dyDescent="0.2"/>
  <cols>
    <col min="1" max="1" width="4.5" customWidth="1"/>
    <col min="2" max="2" width="20.83203125" bestFit="1" customWidth="1"/>
    <col min="3" max="3" width="27.1640625" customWidth="1"/>
    <col min="4" max="4" width="18.83203125" customWidth="1"/>
    <col min="5" max="5" width="11.6640625" customWidth="1"/>
    <col min="6" max="6" width="37.6640625" customWidth="1"/>
    <col min="7" max="7" width="20" customWidth="1"/>
    <col min="8" max="8" width="19" customWidth="1"/>
    <col min="9" max="9" width="23.83203125" customWidth="1"/>
    <col min="10" max="10" width="22.33203125" customWidth="1"/>
    <col min="11" max="11" width="17.6640625" bestFit="1" customWidth="1"/>
    <col min="12" max="12" width="29.6640625" customWidth="1"/>
    <col min="13" max="13" width="12.33203125" customWidth="1"/>
    <col min="14" max="14" width="37.6640625" customWidth="1"/>
    <col min="15" max="15" width="5.6640625" customWidth="1"/>
    <col min="16" max="16" width="18.1640625" customWidth="1"/>
    <col min="17" max="17" width="5.6640625" hidden="1" customWidth="1"/>
    <col min="18" max="18" width="6.1640625" hidden="1" customWidth="1"/>
    <col min="19" max="19" width="8.6640625" customWidth="1"/>
    <col min="20" max="20" width="4.6640625" customWidth="1"/>
    <col min="21" max="21" width="15.33203125" bestFit="1" customWidth="1"/>
    <col min="22" max="22" width="15.83203125" bestFit="1" customWidth="1"/>
    <col min="23" max="23" width="15.1640625" customWidth="1"/>
    <col min="24" max="24" width="22.5" customWidth="1"/>
    <col min="25" max="25" width="20.1640625" bestFit="1" customWidth="1"/>
    <col min="26" max="27" width="22.5" customWidth="1"/>
    <col min="29" max="29" width="21.1640625" bestFit="1" customWidth="1"/>
    <col min="30" max="30" width="27.1640625" bestFit="1" customWidth="1"/>
    <col min="32" max="32" width="16.1640625" customWidth="1"/>
    <col min="33" max="33" width="20.1640625" bestFit="1" customWidth="1"/>
  </cols>
  <sheetData>
    <row r="1" spans="1:12" ht="17" thickBot="1" x14ac:dyDescent="0.25"/>
    <row r="2" spans="1:12" ht="34.25" customHeight="1" thickBot="1" x14ac:dyDescent="0.25">
      <c r="B2" s="43" t="s">
        <v>0</v>
      </c>
      <c r="C2" s="45"/>
      <c r="D2" s="45"/>
      <c r="E2" s="46"/>
      <c r="F2" s="43" t="s">
        <v>1</v>
      </c>
      <c r="G2" s="46"/>
      <c r="H2" s="43" t="s">
        <v>2</v>
      </c>
      <c r="I2" s="46"/>
      <c r="J2" s="43" t="s">
        <v>3</v>
      </c>
      <c r="K2" s="44"/>
      <c r="L2" s="12"/>
    </row>
    <row r="3" spans="1:12" ht="61" thickBot="1" x14ac:dyDescent="0.25">
      <c r="B3" s="11" t="s">
        <v>4</v>
      </c>
      <c r="C3" s="11" t="s">
        <v>5</v>
      </c>
      <c r="D3" s="11" t="s">
        <v>6</v>
      </c>
      <c r="E3" s="16" t="s">
        <v>7</v>
      </c>
      <c r="F3" s="17" t="s">
        <v>8</v>
      </c>
      <c r="G3" s="13" t="s">
        <v>9</v>
      </c>
      <c r="H3" s="17" t="s">
        <v>10</v>
      </c>
      <c r="I3" s="17" t="s">
        <v>13</v>
      </c>
      <c r="J3" s="16" t="s">
        <v>11</v>
      </c>
      <c r="K3" s="17" t="s">
        <v>12</v>
      </c>
      <c r="L3" s="13"/>
    </row>
    <row r="4" spans="1:12" ht="61" thickBot="1" x14ac:dyDescent="0.25">
      <c r="A4" s="1"/>
      <c r="B4" s="35" t="s">
        <v>14</v>
      </c>
      <c r="C4" s="35" t="s">
        <v>15</v>
      </c>
      <c r="D4" s="35" t="s">
        <v>16</v>
      </c>
      <c r="E4" s="35">
        <v>30000</v>
      </c>
      <c r="F4" s="42" t="s">
        <v>17</v>
      </c>
      <c r="G4" s="5">
        <v>0.3</v>
      </c>
      <c r="H4" s="4">
        <v>3</v>
      </c>
      <c r="I4" s="21">
        <f>I6</f>
        <v>19</v>
      </c>
      <c r="J4" s="10">
        <f t="shared" ref="J4:J67" si="0">H4*G4</f>
        <v>0.89999999999999991</v>
      </c>
      <c r="K4" s="18">
        <f>K6</f>
        <v>3.5</v>
      </c>
      <c r="L4" s="14"/>
    </row>
    <row r="5" spans="1:12" ht="106" thickBot="1" x14ac:dyDescent="0.25">
      <c r="A5" s="1"/>
      <c r="B5" s="36" t="s">
        <v>14</v>
      </c>
      <c r="C5" s="36" t="s">
        <v>15</v>
      </c>
      <c r="D5" s="36" t="s">
        <v>16</v>
      </c>
      <c r="E5" s="36">
        <v>30000</v>
      </c>
      <c r="F5" s="3" t="s">
        <v>18</v>
      </c>
      <c r="G5" s="6">
        <v>0.25</v>
      </c>
      <c r="H5" s="4">
        <v>3</v>
      </c>
      <c r="I5" s="22">
        <f>I6</f>
        <v>19</v>
      </c>
      <c r="J5" s="10">
        <f t="shared" si="0"/>
        <v>0.75</v>
      </c>
      <c r="K5" s="18">
        <f>K6</f>
        <v>3.5</v>
      </c>
      <c r="L5" s="14"/>
    </row>
    <row r="6" spans="1:12" ht="46" thickBot="1" x14ac:dyDescent="0.25">
      <c r="A6" s="1"/>
      <c r="B6" s="37" t="s">
        <v>14</v>
      </c>
      <c r="C6" s="38" t="s">
        <v>15</v>
      </c>
      <c r="D6" s="38" t="s">
        <v>16</v>
      </c>
      <c r="E6" s="39">
        <v>30000</v>
      </c>
      <c r="F6" s="3" t="s">
        <v>19</v>
      </c>
      <c r="G6" s="6">
        <v>0.15</v>
      </c>
      <c r="H6" s="4">
        <v>4</v>
      </c>
      <c r="I6" s="23">
        <f>SUM(H4:H8)</f>
        <v>19</v>
      </c>
      <c r="J6" s="10">
        <f t="shared" si="0"/>
        <v>0.6</v>
      </c>
      <c r="K6" s="19">
        <f>SUM(J4:J8)</f>
        <v>3.5</v>
      </c>
      <c r="L6" s="15"/>
    </row>
    <row r="7" spans="1:12" ht="91" thickBot="1" x14ac:dyDescent="0.25">
      <c r="A7" s="1"/>
      <c r="B7" s="36" t="s">
        <v>14</v>
      </c>
      <c r="C7" s="36" t="s">
        <v>15</v>
      </c>
      <c r="D7" s="36" t="s">
        <v>16</v>
      </c>
      <c r="E7" s="36">
        <v>30000</v>
      </c>
      <c r="F7" s="3" t="s">
        <v>20</v>
      </c>
      <c r="G7" s="6">
        <v>0.25</v>
      </c>
      <c r="H7" s="4">
        <v>4</v>
      </c>
      <c r="I7" s="22">
        <f>I6</f>
        <v>19</v>
      </c>
      <c r="J7" s="10">
        <f t="shared" si="0"/>
        <v>1</v>
      </c>
      <c r="K7" s="18">
        <f>K6</f>
        <v>3.5</v>
      </c>
      <c r="L7" s="14"/>
    </row>
    <row r="8" spans="1:12" ht="61" thickBot="1" x14ac:dyDescent="0.25">
      <c r="A8" s="1"/>
      <c r="B8" s="2" t="s">
        <v>14</v>
      </c>
      <c r="C8" s="2" t="s">
        <v>15</v>
      </c>
      <c r="D8" s="2" t="s">
        <v>16</v>
      </c>
      <c r="E8" s="2">
        <v>30000</v>
      </c>
      <c r="F8" s="3" t="s">
        <v>21</v>
      </c>
      <c r="G8" s="7">
        <v>0.05</v>
      </c>
      <c r="H8" s="4">
        <v>5</v>
      </c>
      <c r="I8" s="24">
        <f>I6</f>
        <v>19</v>
      </c>
      <c r="J8" s="10">
        <f t="shared" si="0"/>
        <v>0.25</v>
      </c>
      <c r="K8" s="20">
        <f>K7</f>
        <v>3.5</v>
      </c>
      <c r="L8" s="14"/>
    </row>
    <row r="9" spans="1:12" ht="61" thickBot="1" x14ac:dyDescent="0.25">
      <c r="A9" s="1"/>
      <c r="B9" s="35" t="s">
        <v>22</v>
      </c>
      <c r="C9" s="35" t="s">
        <v>23</v>
      </c>
      <c r="D9" s="35" t="s">
        <v>24</v>
      </c>
      <c r="E9" s="35">
        <v>27900</v>
      </c>
      <c r="F9" s="3" t="s">
        <v>17</v>
      </c>
      <c r="G9" s="5">
        <v>0.3</v>
      </c>
      <c r="H9" s="4">
        <v>3</v>
      </c>
      <c r="I9" s="21">
        <f>I11</f>
        <v>15</v>
      </c>
      <c r="J9" s="10">
        <f t="shared" si="0"/>
        <v>0.89999999999999991</v>
      </c>
      <c r="K9" s="21">
        <f>K11</f>
        <v>2.7</v>
      </c>
      <c r="L9" s="14"/>
    </row>
    <row r="10" spans="1:12" ht="106" thickBot="1" x14ac:dyDescent="0.25">
      <c r="A10" s="1"/>
      <c r="B10" s="36" t="s">
        <v>22</v>
      </c>
      <c r="C10" s="36" t="s">
        <v>23</v>
      </c>
      <c r="D10" s="36" t="s">
        <v>24</v>
      </c>
      <c r="E10" s="36">
        <v>27900</v>
      </c>
      <c r="F10" s="3" t="s">
        <v>18</v>
      </c>
      <c r="G10" s="6">
        <v>0.25</v>
      </c>
      <c r="H10" s="4">
        <v>2</v>
      </c>
      <c r="I10" s="22">
        <f>I11</f>
        <v>15</v>
      </c>
      <c r="J10" s="10">
        <f t="shared" si="0"/>
        <v>0.5</v>
      </c>
      <c r="K10" s="22">
        <f>K11</f>
        <v>2.7</v>
      </c>
      <c r="L10" s="14"/>
    </row>
    <row r="11" spans="1:12" ht="46" thickBot="1" x14ac:dyDescent="0.25">
      <c r="A11" s="1"/>
      <c r="B11" s="37" t="s">
        <v>22</v>
      </c>
      <c r="C11" s="38" t="s">
        <v>23</v>
      </c>
      <c r="D11" s="38" t="s">
        <v>24</v>
      </c>
      <c r="E11" s="39">
        <v>27900</v>
      </c>
      <c r="F11" s="3" t="s">
        <v>19</v>
      </c>
      <c r="G11" s="6">
        <v>0.15</v>
      </c>
      <c r="H11" s="4">
        <v>2</v>
      </c>
      <c r="I11" s="23">
        <f>SUM(H9:H13)</f>
        <v>15</v>
      </c>
      <c r="J11" s="10">
        <f t="shared" si="0"/>
        <v>0.3</v>
      </c>
      <c r="K11" s="23">
        <f>SUM(J9:J13)</f>
        <v>2.7</v>
      </c>
      <c r="L11" s="15"/>
    </row>
    <row r="12" spans="1:12" ht="91" thickBot="1" x14ac:dyDescent="0.25">
      <c r="A12" s="1"/>
      <c r="B12" s="36" t="s">
        <v>22</v>
      </c>
      <c r="C12" s="36" t="s">
        <v>23</v>
      </c>
      <c r="D12" s="36" t="s">
        <v>24</v>
      </c>
      <c r="E12" s="36">
        <v>27900</v>
      </c>
      <c r="F12" s="3" t="s">
        <v>20</v>
      </c>
      <c r="G12" s="6">
        <v>0.25</v>
      </c>
      <c r="H12" s="4">
        <v>3</v>
      </c>
      <c r="I12" s="22">
        <f>I11</f>
        <v>15</v>
      </c>
      <c r="J12" s="10">
        <f t="shared" si="0"/>
        <v>0.75</v>
      </c>
      <c r="K12" s="22">
        <f>K11</f>
        <v>2.7</v>
      </c>
      <c r="L12" s="14"/>
    </row>
    <row r="13" spans="1:12" ht="61" thickBot="1" x14ac:dyDescent="0.25">
      <c r="A13" s="1"/>
      <c r="B13" s="2" t="s">
        <v>22</v>
      </c>
      <c r="C13" s="2" t="s">
        <v>23</v>
      </c>
      <c r="D13" s="2" t="s">
        <v>24</v>
      </c>
      <c r="E13" s="2">
        <v>27900</v>
      </c>
      <c r="F13" s="3" t="s">
        <v>21</v>
      </c>
      <c r="G13" s="7">
        <v>0.05</v>
      </c>
      <c r="H13" s="4">
        <v>5</v>
      </c>
      <c r="I13" s="24">
        <f>I11</f>
        <v>15</v>
      </c>
      <c r="J13" s="10">
        <f t="shared" si="0"/>
        <v>0.25</v>
      </c>
      <c r="K13" s="24">
        <f>K12</f>
        <v>2.7</v>
      </c>
      <c r="L13" s="14"/>
    </row>
    <row r="14" spans="1:12" ht="61" thickBot="1" x14ac:dyDescent="0.25">
      <c r="A14" s="1"/>
      <c r="B14" s="35" t="s">
        <v>25</v>
      </c>
      <c r="C14" s="35" t="s">
        <v>26</v>
      </c>
      <c r="D14" s="35" t="s">
        <v>27</v>
      </c>
      <c r="E14" s="35">
        <v>28500</v>
      </c>
      <c r="F14" s="3" t="s">
        <v>17</v>
      </c>
      <c r="G14" s="5">
        <v>0.3</v>
      </c>
      <c r="H14" s="4">
        <v>3</v>
      </c>
      <c r="I14" s="21">
        <f>I16</f>
        <v>15</v>
      </c>
      <c r="J14" s="10">
        <f t="shared" si="0"/>
        <v>0.89999999999999991</v>
      </c>
      <c r="K14" s="21">
        <f>K16</f>
        <v>2.5999999999999996</v>
      </c>
      <c r="L14" s="14"/>
    </row>
    <row r="15" spans="1:12" ht="106" thickBot="1" x14ac:dyDescent="0.25">
      <c r="A15" s="1"/>
      <c r="B15" s="36" t="s">
        <v>25</v>
      </c>
      <c r="C15" s="36" t="s">
        <v>26</v>
      </c>
      <c r="D15" s="36" t="s">
        <v>27</v>
      </c>
      <c r="E15" s="36">
        <v>28500</v>
      </c>
      <c r="F15" s="3" t="s">
        <v>18</v>
      </c>
      <c r="G15" s="6">
        <v>0.25</v>
      </c>
      <c r="H15" s="4">
        <v>2</v>
      </c>
      <c r="I15" s="22">
        <f>I16</f>
        <v>15</v>
      </c>
      <c r="J15" s="10">
        <f t="shared" si="0"/>
        <v>0.5</v>
      </c>
      <c r="K15" s="22">
        <f>K16</f>
        <v>2.5999999999999996</v>
      </c>
      <c r="L15" s="14"/>
    </row>
    <row r="16" spans="1:12" ht="46" thickBot="1" x14ac:dyDescent="0.25">
      <c r="A16" s="1"/>
      <c r="B16" s="37" t="s">
        <v>25</v>
      </c>
      <c r="C16" s="38" t="s">
        <v>26</v>
      </c>
      <c r="D16" s="38" t="s">
        <v>27</v>
      </c>
      <c r="E16" s="39">
        <v>28500</v>
      </c>
      <c r="F16" s="3" t="s">
        <v>19</v>
      </c>
      <c r="G16" s="6">
        <v>0.15</v>
      </c>
      <c r="H16" s="4">
        <v>3</v>
      </c>
      <c r="I16" s="23">
        <f>SUM(H14:H18)</f>
        <v>15</v>
      </c>
      <c r="J16" s="10">
        <f t="shared" si="0"/>
        <v>0.44999999999999996</v>
      </c>
      <c r="K16" s="23">
        <f>SUM(J14:J18)</f>
        <v>2.5999999999999996</v>
      </c>
      <c r="L16" s="15"/>
    </row>
    <row r="17" spans="1:12" ht="91" thickBot="1" x14ac:dyDescent="0.25">
      <c r="A17" s="1"/>
      <c r="B17" s="36" t="s">
        <v>25</v>
      </c>
      <c r="C17" s="36" t="s">
        <v>26</v>
      </c>
      <c r="D17" s="36" t="s">
        <v>27</v>
      </c>
      <c r="E17" s="36">
        <v>28500</v>
      </c>
      <c r="F17" s="3" t="s">
        <v>20</v>
      </c>
      <c r="G17" s="6">
        <v>0.25</v>
      </c>
      <c r="H17" s="4">
        <v>2</v>
      </c>
      <c r="I17" s="22">
        <f>I16</f>
        <v>15</v>
      </c>
      <c r="J17" s="10">
        <f t="shared" si="0"/>
        <v>0.5</v>
      </c>
      <c r="K17" s="22">
        <f>K16</f>
        <v>2.5999999999999996</v>
      </c>
      <c r="L17" s="14"/>
    </row>
    <row r="18" spans="1:12" ht="61" thickBot="1" x14ac:dyDescent="0.25">
      <c r="A18" s="1"/>
      <c r="B18" s="2" t="s">
        <v>25</v>
      </c>
      <c r="C18" s="2" t="s">
        <v>26</v>
      </c>
      <c r="D18" s="2" t="s">
        <v>27</v>
      </c>
      <c r="E18" s="2">
        <v>28500</v>
      </c>
      <c r="F18" s="3" t="s">
        <v>21</v>
      </c>
      <c r="G18" s="7">
        <v>0.05</v>
      </c>
      <c r="H18" s="4">
        <v>5</v>
      </c>
      <c r="I18" s="24">
        <f>I16</f>
        <v>15</v>
      </c>
      <c r="J18" s="10">
        <f t="shared" si="0"/>
        <v>0.25</v>
      </c>
      <c r="K18" s="24">
        <f>K17</f>
        <v>2.5999999999999996</v>
      </c>
      <c r="L18" s="14"/>
    </row>
    <row r="19" spans="1:12" ht="61" thickBot="1" x14ac:dyDescent="0.25">
      <c r="A19" s="1"/>
      <c r="B19" s="35" t="s">
        <v>28</v>
      </c>
      <c r="C19" s="35" t="s">
        <v>29</v>
      </c>
      <c r="D19" s="35" t="s">
        <v>30</v>
      </c>
      <c r="E19" s="35">
        <v>30000</v>
      </c>
      <c r="F19" s="3" t="s">
        <v>17</v>
      </c>
      <c r="G19" s="5">
        <v>0.3</v>
      </c>
      <c r="H19" s="4">
        <v>3</v>
      </c>
      <c r="I19" s="21">
        <f>I21</f>
        <v>15</v>
      </c>
      <c r="J19" s="10">
        <f t="shared" si="0"/>
        <v>0.89999999999999991</v>
      </c>
      <c r="K19" s="21">
        <f>K21</f>
        <v>2.7</v>
      </c>
      <c r="L19" s="14"/>
    </row>
    <row r="20" spans="1:12" ht="106" thickBot="1" x14ac:dyDescent="0.25">
      <c r="A20" s="1"/>
      <c r="B20" s="36" t="s">
        <v>28</v>
      </c>
      <c r="C20" s="36" t="s">
        <v>29</v>
      </c>
      <c r="D20" s="36" t="s">
        <v>30</v>
      </c>
      <c r="E20" s="36">
        <v>30000</v>
      </c>
      <c r="F20" s="3" t="s">
        <v>18</v>
      </c>
      <c r="G20" s="6">
        <v>0.25</v>
      </c>
      <c r="H20" s="4">
        <v>3</v>
      </c>
      <c r="I20" s="22">
        <f>I21</f>
        <v>15</v>
      </c>
      <c r="J20" s="10">
        <f t="shared" si="0"/>
        <v>0.75</v>
      </c>
      <c r="K20" s="22">
        <f>K21</f>
        <v>2.7</v>
      </c>
      <c r="L20" s="14"/>
    </row>
    <row r="21" spans="1:12" ht="46" thickBot="1" x14ac:dyDescent="0.25">
      <c r="A21" s="1"/>
      <c r="B21" s="37" t="s">
        <v>28</v>
      </c>
      <c r="C21" s="38" t="s">
        <v>29</v>
      </c>
      <c r="D21" s="38" t="s">
        <v>30</v>
      </c>
      <c r="E21" s="39">
        <v>30000</v>
      </c>
      <c r="F21" s="3" t="s">
        <v>19</v>
      </c>
      <c r="G21" s="6">
        <v>0.15</v>
      </c>
      <c r="H21" s="4">
        <v>2</v>
      </c>
      <c r="I21" s="23">
        <f>SUM(H19:H23)</f>
        <v>15</v>
      </c>
      <c r="J21" s="10">
        <f t="shared" si="0"/>
        <v>0.3</v>
      </c>
      <c r="K21" s="23">
        <f>SUM(J19:J23)</f>
        <v>2.7</v>
      </c>
      <c r="L21" s="15"/>
    </row>
    <row r="22" spans="1:12" ht="91" thickBot="1" x14ac:dyDescent="0.25">
      <c r="A22" s="1"/>
      <c r="B22" s="36" t="s">
        <v>28</v>
      </c>
      <c r="C22" s="36" t="s">
        <v>29</v>
      </c>
      <c r="D22" s="36" t="s">
        <v>30</v>
      </c>
      <c r="E22" s="36">
        <v>30000</v>
      </c>
      <c r="F22" s="3" t="s">
        <v>20</v>
      </c>
      <c r="G22" s="6">
        <v>0.25</v>
      </c>
      <c r="H22" s="4">
        <v>2</v>
      </c>
      <c r="I22" s="22">
        <f>I21</f>
        <v>15</v>
      </c>
      <c r="J22" s="10">
        <f t="shared" si="0"/>
        <v>0.5</v>
      </c>
      <c r="K22" s="22">
        <f>K21</f>
        <v>2.7</v>
      </c>
      <c r="L22" s="14"/>
    </row>
    <row r="23" spans="1:12" ht="61" thickBot="1" x14ac:dyDescent="0.25">
      <c r="A23" s="1"/>
      <c r="B23" s="2" t="s">
        <v>28</v>
      </c>
      <c r="C23" s="2" t="s">
        <v>29</v>
      </c>
      <c r="D23" s="2" t="s">
        <v>30</v>
      </c>
      <c r="E23" s="2">
        <v>30000</v>
      </c>
      <c r="F23" s="3" t="s">
        <v>21</v>
      </c>
      <c r="G23" s="7">
        <v>0.05</v>
      </c>
      <c r="H23" s="4">
        <v>5</v>
      </c>
      <c r="I23" s="24">
        <f>I21</f>
        <v>15</v>
      </c>
      <c r="J23" s="10">
        <f t="shared" si="0"/>
        <v>0.25</v>
      </c>
      <c r="K23" s="24">
        <f>K22</f>
        <v>2.7</v>
      </c>
      <c r="L23" s="14"/>
    </row>
    <row r="24" spans="1:12" ht="61" thickBot="1" x14ac:dyDescent="0.25">
      <c r="A24" s="1"/>
      <c r="B24" s="35" t="s">
        <v>31</v>
      </c>
      <c r="C24" s="35" t="s">
        <v>32</v>
      </c>
      <c r="D24" s="35" t="s">
        <v>33</v>
      </c>
      <c r="E24" s="35">
        <v>30000</v>
      </c>
      <c r="F24" s="3" t="s">
        <v>17</v>
      </c>
      <c r="G24" s="5">
        <v>0.3</v>
      </c>
      <c r="H24" s="28">
        <v>3</v>
      </c>
      <c r="I24" s="21">
        <f>I26</f>
        <v>13</v>
      </c>
      <c r="J24" s="10">
        <f t="shared" si="0"/>
        <v>0.89999999999999991</v>
      </c>
      <c r="K24" s="21">
        <f>K26</f>
        <v>2.4000000000000004</v>
      </c>
      <c r="L24" s="14"/>
    </row>
    <row r="25" spans="1:12" ht="106" thickBot="1" x14ac:dyDescent="0.25">
      <c r="A25" s="1"/>
      <c r="B25" s="36" t="s">
        <v>31</v>
      </c>
      <c r="C25" s="36" t="s">
        <v>32</v>
      </c>
      <c r="D25" s="36" t="s">
        <v>33</v>
      </c>
      <c r="E25" s="36">
        <v>30000</v>
      </c>
      <c r="F25" s="3" t="s">
        <v>18</v>
      </c>
      <c r="G25" s="6">
        <v>0.25</v>
      </c>
      <c r="H25" s="28">
        <v>2</v>
      </c>
      <c r="I25" s="22">
        <f>I26</f>
        <v>13</v>
      </c>
      <c r="J25" s="10">
        <f t="shared" si="0"/>
        <v>0.5</v>
      </c>
      <c r="K25" s="22">
        <f>K26</f>
        <v>2.4000000000000004</v>
      </c>
      <c r="L25" s="14"/>
    </row>
    <row r="26" spans="1:12" ht="61" thickBot="1" x14ac:dyDescent="0.25">
      <c r="A26" s="1"/>
      <c r="B26" s="37" t="s">
        <v>31</v>
      </c>
      <c r="C26" s="38" t="s">
        <v>32</v>
      </c>
      <c r="D26" s="38" t="s">
        <v>33</v>
      </c>
      <c r="E26" s="39">
        <v>30000</v>
      </c>
      <c r="F26" s="3" t="s">
        <v>19</v>
      </c>
      <c r="G26" s="6">
        <v>0.15</v>
      </c>
      <c r="H26" s="28">
        <v>2</v>
      </c>
      <c r="I26" s="23">
        <f>SUM(H24:H28)</f>
        <v>13</v>
      </c>
      <c r="J26" s="10">
        <f t="shared" si="0"/>
        <v>0.3</v>
      </c>
      <c r="K26" s="23">
        <f>SUM(J24:J28)</f>
        <v>2.4000000000000004</v>
      </c>
      <c r="L26" s="15"/>
    </row>
    <row r="27" spans="1:12" ht="91" thickBot="1" x14ac:dyDescent="0.25">
      <c r="A27" s="1"/>
      <c r="B27" s="36" t="s">
        <v>31</v>
      </c>
      <c r="C27" s="36" t="s">
        <v>32</v>
      </c>
      <c r="D27" s="36" t="s">
        <v>33</v>
      </c>
      <c r="E27" s="36">
        <v>30000</v>
      </c>
      <c r="F27" s="3" t="s">
        <v>20</v>
      </c>
      <c r="G27" s="6">
        <v>0.25</v>
      </c>
      <c r="H27" s="28">
        <v>2</v>
      </c>
      <c r="I27" s="22">
        <f>I26</f>
        <v>13</v>
      </c>
      <c r="J27" s="10">
        <f t="shared" si="0"/>
        <v>0.5</v>
      </c>
      <c r="K27" s="22">
        <f>K26</f>
        <v>2.4000000000000004</v>
      </c>
      <c r="L27" s="14"/>
    </row>
    <row r="28" spans="1:12" ht="61" thickBot="1" x14ac:dyDescent="0.25">
      <c r="A28" s="1"/>
      <c r="B28" s="2" t="s">
        <v>31</v>
      </c>
      <c r="C28" s="2" t="s">
        <v>32</v>
      </c>
      <c r="D28" s="2" t="s">
        <v>33</v>
      </c>
      <c r="E28" s="2">
        <v>30000</v>
      </c>
      <c r="F28" s="3" t="s">
        <v>21</v>
      </c>
      <c r="G28" s="7">
        <v>0.05</v>
      </c>
      <c r="H28" s="28">
        <v>4</v>
      </c>
      <c r="I28" s="24">
        <f>I26</f>
        <v>13</v>
      </c>
      <c r="J28" s="10">
        <f t="shared" si="0"/>
        <v>0.2</v>
      </c>
      <c r="K28" s="24">
        <f>K27</f>
        <v>2.4000000000000004</v>
      </c>
      <c r="L28" s="14"/>
    </row>
    <row r="29" spans="1:12" ht="61" thickBot="1" x14ac:dyDescent="0.25">
      <c r="A29" s="1"/>
      <c r="B29" s="35" t="s">
        <v>34</v>
      </c>
      <c r="C29" s="35" t="s">
        <v>35</v>
      </c>
      <c r="D29" s="35" t="s">
        <v>36</v>
      </c>
      <c r="E29" s="35">
        <v>30000</v>
      </c>
      <c r="F29" s="3" t="s">
        <v>17</v>
      </c>
      <c r="G29" s="5">
        <v>0.3</v>
      </c>
      <c r="H29" s="4">
        <v>4</v>
      </c>
      <c r="I29" s="21">
        <f>I31</f>
        <v>19</v>
      </c>
      <c r="J29" s="10">
        <f t="shared" si="0"/>
        <v>1.2</v>
      </c>
      <c r="K29" s="21">
        <f>K31</f>
        <v>3.65</v>
      </c>
      <c r="L29" s="14"/>
    </row>
    <row r="30" spans="1:12" ht="106" thickBot="1" x14ac:dyDescent="0.25">
      <c r="A30" s="1"/>
      <c r="B30" s="36" t="s">
        <v>34</v>
      </c>
      <c r="C30" s="36" t="s">
        <v>35</v>
      </c>
      <c r="D30" s="36" t="s">
        <v>36</v>
      </c>
      <c r="E30" s="36">
        <v>30000</v>
      </c>
      <c r="F30" s="3" t="s">
        <v>18</v>
      </c>
      <c r="G30" s="6">
        <v>0.25</v>
      </c>
      <c r="H30" s="4">
        <v>3</v>
      </c>
      <c r="I30" s="22">
        <f>I31</f>
        <v>19</v>
      </c>
      <c r="J30" s="10">
        <f t="shared" si="0"/>
        <v>0.75</v>
      </c>
      <c r="K30" s="22">
        <f>K31</f>
        <v>3.65</v>
      </c>
      <c r="L30" s="14"/>
    </row>
    <row r="31" spans="1:12" ht="46" thickBot="1" x14ac:dyDescent="0.25">
      <c r="A31" s="1"/>
      <c r="B31" s="37" t="s">
        <v>34</v>
      </c>
      <c r="C31" s="38" t="s">
        <v>35</v>
      </c>
      <c r="D31" s="38" t="s">
        <v>36</v>
      </c>
      <c r="E31" s="39">
        <v>30000</v>
      </c>
      <c r="F31" s="3" t="s">
        <v>19</v>
      </c>
      <c r="G31" s="6">
        <v>0.15</v>
      </c>
      <c r="H31" s="4">
        <v>3</v>
      </c>
      <c r="I31" s="23">
        <f>SUM(H29:H33)</f>
        <v>19</v>
      </c>
      <c r="J31" s="10">
        <f t="shared" si="0"/>
        <v>0.44999999999999996</v>
      </c>
      <c r="K31" s="23">
        <f>SUM(J29:J33)</f>
        <v>3.65</v>
      </c>
      <c r="L31" s="15"/>
    </row>
    <row r="32" spans="1:12" ht="91" thickBot="1" x14ac:dyDescent="0.25">
      <c r="A32" s="1"/>
      <c r="B32" s="36" t="s">
        <v>34</v>
      </c>
      <c r="C32" s="36" t="s">
        <v>35</v>
      </c>
      <c r="D32" s="36" t="s">
        <v>36</v>
      </c>
      <c r="E32" s="36">
        <v>30000</v>
      </c>
      <c r="F32" s="3" t="s">
        <v>20</v>
      </c>
      <c r="G32" s="6">
        <v>0.25</v>
      </c>
      <c r="H32" s="4">
        <v>4</v>
      </c>
      <c r="I32" s="22">
        <f>I31</f>
        <v>19</v>
      </c>
      <c r="J32" s="10">
        <f t="shared" si="0"/>
        <v>1</v>
      </c>
      <c r="K32" s="22">
        <f>K31</f>
        <v>3.65</v>
      </c>
      <c r="L32" s="14"/>
    </row>
    <row r="33" spans="1:12" ht="61" thickBot="1" x14ac:dyDescent="0.25">
      <c r="A33" s="1"/>
      <c r="B33" s="2" t="s">
        <v>34</v>
      </c>
      <c r="C33" s="2" t="s">
        <v>35</v>
      </c>
      <c r="D33" s="2" t="s">
        <v>36</v>
      </c>
      <c r="E33" s="2">
        <v>30000</v>
      </c>
      <c r="F33" s="3" t="s">
        <v>21</v>
      </c>
      <c r="G33" s="7">
        <v>0.05</v>
      </c>
      <c r="H33" s="4">
        <v>5</v>
      </c>
      <c r="I33" s="24">
        <f>I31</f>
        <v>19</v>
      </c>
      <c r="J33" s="10">
        <f t="shared" si="0"/>
        <v>0.25</v>
      </c>
      <c r="K33" s="24">
        <f>K32</f>
        <v>3.65</v>
      </c>
      <c r="L33" s="14"/>
    </row>
    <row r="34" spans="1:12" ht="61" thickBot="1" x14ac:dyDescent="0.25">
      <c r="A34" s="1"/>
      <c r="B34" s="35" t="s">
        <v>37</v>
      </c>
      <c r="C34" s="35" t="s">
        <v>38</v>
      </c>
      <c r="D34" s="35" t="s">
        <v>39</v>
      </c>
      <c r="E34" s="35">
        <v>30000</v>
      </c>
      <c r="F34" s="3" t="s">
        <v>17</v>
      </c>
      <c r="G34" s="5">
        <v>0.3</v>
      </c>
      <c r="H34" s="4">
        <v>5</v>
      </c>
      <c r="I34" s="21">
        <f>I36</f>
        <v>24</v>
      </c>
      <c r="J34" s="10">
        <f t="shared" si="0"/>
        <v>1.5</v>
      </c>
      <c r="K34" s="21">
        <f>K36</f>
        <v>4.8499999999999996</v>
      </c>
      <c r="L34" s="14"/>
    </row>
    <row r="35" spans="1:12" ht="106" thickBot="1" x14ac:dyDescent="0.25">
      <c r="A35" s="1"/>
      <c r="B35" s="36" t="s">
        <v>37</v>
      </c>
      <c r="C35" s="36" t="s">
        <v>38</v>
      </c>
      <c r="D35" s="36" t="s">
        <v>39</v>
      </c>
      <c r="E35" s="36">
        <v>30000</v>
      </c>
      <c r="F35" s="3" t="s">
        <v>18</v>
      </c>
      <c r="G35" s="6">
        <v>0.25</v>
      </c>
      <c r="H35" s="4">
        <v>5</v>
      </c>
      <c r="I35" s="22">
        <f>I36</f>
        <v>24</v>
      </c>
      <c r="J35" s="10">
        <f t="shared" si="0"/>
        <v>1.25</v>
      </c>
      <c r="K35" s="22">
        <f>K36</f>
        <v>4.8499999999999996</v>
      </c>
      <c r="L35" s="14"/>
    </row>
    <row r="36" spans="1:12" ht="46" thickBot="1" x14ac:dyDescent="0.25">
      <c r="A36" s="1"/>
      <c r="B36" s="37" t="s">
        <v>37</v>
      </c>
      <c r="C36" s="38" t="s">
        <v>38</v>
      </c>
      <c r="D36" s="38" t="s">
        <v>39</v>
      </c>
      <c r="E36" s="39">
        <v>30000</v>
      </c>
      <c r="F36" s="3" t="s">
        <v>19</v>
      </c>
      <c r="G36" s="6">
        <v>0.15</v>
      </c>
      <c r="H36" s="4">
        <v>4</v>
      </c>
      <c r="I36" s="23">
        <f>SUM(H34:H38)</f>
        <v>24</v>
      </c>
      <c r="J36" s="10">
        <f t="shared" si="0"/>
        <v>0.6</v>
      </c>
      <c r="K36" s="23">
        <f>SUM(J34:J38)</f>
        <v>4.8499999999999996</v>
      </c>
      <c r="L36" s="15"/>
    </row>
    <row r="37" spans="1:12" ht="91" thickBot="1" x14ac:dyDescent="0.25">
      <c r="A37" s="1"/>
      <c r="B37" s="36" t="s">
        <v>37</v>
      </c>
      <c r="C37" s="36" t="s">
        <v>38</v>
      </c>
      <c r="D37" s="36" t="s">
        <v>39</v>
      </c>
      <c r="E37" s="36">
        <v>30000</v>
      </c>
      <c r="F37" s="3" t="s">
        <v>20</v>
      </c>
      <c r="G37" s="6">
        <v>0.25</v>
      </c>
      <c r="H37" s="4">
        <v>5</v>
      </c>
      <c r="I37" s="22">
        <f>I36</f>
        <v>24</v>
      </c>
      <c r="J37" s="10">
        <f t="shared" si="0"/>
        <v>1.25</v>
      </c>
      <c r="K37" s="22">
        <f>K36</f>
        <v>4.8499999999999996</v>
      </c>
      <c r="L37" s="14"/>
    </row>
    <row r="38" spans="1:12" ht="61" thickBot="1" x14ac:dyDescent="0.25">
      <c r="A38" s="1"/>
      <c r="B38" s="2" t="s">
        <v>37</v>
      </c>
      <c r="C38" s="2" t="s">
        <v>38</v>
      </c>
      <c r="D38" s="2" t="s">
        <v>39</v>
      </c>
      <c r="E38" s="2">
        <v>30000</v>
      </c>
      <c r="F38" s="3" t="s">
        <v>21</v>
      </c>
      <c r="G38" s="7">
        <v>0.05</v>
      </c>
      <c r="H38" s="4">
        <v>5</v>
      </c>
      <c r="I38" s="24">
        <f>I36</f>
        <v>24</v>
      </c>
      <c r="J38" s="10">
        <f t="shared" si="0"/>
        <v>0.25</v>
      </c>
      <c r="K38" s="24">
        <f>K37</f>
        <v>4.8499999999999996</v>
      </c>
      <c r="L38" s="14"/>
    </row>
    <row r="39" spans="1:12" ht="61" thickBot="1" x14ac:dyDescent="0.25">
      <c r="A39" s="1"/>
      <c r="B39" s="35" t="s">
        <v>40</v>
      </c>
      <c r="C39" s="35" t="s">
        <v>41</v>
      </c>
      <c r="D39" s="35" t="s">
        <v>42</v>
      </c>
      <c r="E39" s="35">
        <v>30000</v>
      </c>
      <c r="F39" s="3" t="s">
        <v>17</v>
      </c>
      <c r="G39" s="5">
        <v>0.3</v>
      </c>
      <c r="H39" s="4">
        <v>5</v>
      </c>
      <c r="I39" s="21">
        <f>I41</f>
        <v>22</v>
      </c>
      <c r="J39" s="10">
        <f t="shared" si="0"/>
        <v>1.5</v>
      </c>
      <c r="K39" s="21">
        <f>K41</f>
        <v>4.3499999999999996</v>
      </c>
      <c r="L39" s="14"/>
    </row>
    <row r="40" spans="1:12" ht="106" thickBot="1" x14ac:dyDescent="0.25">
      <c r="A40" s="1"/>
      <c r="B40" s="36" t="s">
        <v>40</v>
      </c>
      <c r="C40" s="36" t="s">
        <v>41</v>
      </c>
      <c r="D40" s="36" t="s">
        <v>42</v>
      </c>
      <c r="E40" s="36">
        <v>30000</v>
      </c>
      <c r="F40" s="3" t="s">
        <v>18</v>
      </c>
      <c r="G40" s="6">
        <v>0.25</v>
      </c>
      <c r="H40" s="4">
        <v>3</v>
      </c>
      <c r="I40" s="22">
        <f>I41</f>
        <v>22</v>
      </c>
      <c r="J40" s="10">
        <f t="shared" si="0"/>
        <v>0.75</v>
      </c>
      <c r="K40" s="22">
        <f>K41</f>
        <v>4.3499999999999996</v>
      </c>
      <c r="L40" s="14"/>
    </row>
    <row r="41" spans="1:12" ht="61" thickBot="1" x14ac:dyDescent="0.25">
      <c r="A41" s="1"/>
      <c r="B41" s="37" t="s">
        <v>40</v>
      </c>
      <c r="C41" s="38" t="s">
        <v>41</v>
      </c>
      <c r="D41" s="38" t="s">
        <v>42</v>
      </c>
      <c r="E41" s="39">
        <v>30000</v>
      </c>
      <c r="F41" s="3" t="s">
        <v>19</v>
      </c>
      <c r="G41" s="6">
        <v>0.15</v>
      </c>
      <c r="H41" s="4">
        <v>4</v>
      </c>
      <c r="I41" s="23">
        <f>SUM(H39:H43)</f>
        <v>22</v>
      </c>
      <c r="J41" s="10">
        <f t="shared" si="0"/>
        <v>0.6</v>
      </c>
      <c r="K41" s="23">
        <f>SUM(J39:J43)</f>
        <v>4.3499999999999996</v>
      </c>
      <c r="L41" s="15"/>
    </row>
    <row r="42" spans="1:12" ht="91" thickBot="1" x14ac:dyDescent="0.25">
      <c r="A42" s="1"/>
      <c r="B42" s="36" t="s">
        <v>40</v>
      </c>
      <c r="C42" s="36" t="s">
        <v>41</v>
      </c>
      <c r="D42" s="36" t="s">
        <v>42</v>
      </c>
      <c r="E42" s="36">
        <v>30000</v>
      </c>
      <c r="F42" s="3" t="s">
        <v>20</v>
      </c>
      <c r="G42" s="6">
        <v>0.25</v>
      </c>
      <c r="H42" s="4">
        <v>5</v>
      </c>
      <c r="I42" s="22">
        <f>I41</f>
        <v>22</v>
      </c>
      <c r="J42" s="10">
        <f t="shared" si="0"/>
        <v>1.25</v>
      </c>
      <c r="K42" s="22">
        <f>K41</f>
        <v>4.3499999999999996</v>
      </c>
      <c r="L42" s="14"/>
    </row>
    <row r="43" spans="1:12" ht="61" thickBot="1" x14ac:dyDescent="0.25">
      <c r="A43" s="1"/>
      <c r="B43" s="2" t="s">
        <v>40</v>
      </c>
      <c r="C43" s="2" t="s">
        <v>41</v>
      </c>
      <c r="D43" s="2" t="s">
        <v>42</v>
      </c>
      <c r="E43" s="2">
        <v>30000</v>
      </c>
      <c r="F43" s="3" t="s">
        <v>21</v>
      </c>
      <c r="G43" s="7">
        <v>0.05</v>
      </c>
      <c r="H43" s="4">
        <v>5</v>
      </c>
      <c r="I43" s="24">
        <f>I41</f>
        <v>22</v>
      </c>
      <c r="J43" s="10">
        <f t="shared" si="0"/>
        <v>0.25</v>
      </c>
      <c r="K43" s="24">
        <f>K42</f>
        <v>4.3499999999999996</v>
      </c>
      <c r="L43" s="14"/>
    </row>
    <row r="44" spans="1:12" ht="61" thickBot="1" x14ac:dyDescent="0.25">
      <c r="A44" s="1"/>
      <c r="B44" s="35" t="s">
        <v>43</v>
      </c>
      <c r="C44" s="35" t="s">
        <v>44</v>
      </c>
      <c r="D44" s="35" t="s">
        <v>45</v>
      </c>
      <c r="E44" s="35">
        <v>30000</v>
      </c>
      <c r="F44" s="3" t="s">
        <v>17</v>
      </c>
      <c r="G44" s="5">
        <v>0.3</v>
      </c>
      <c r="H44" s="4">
        <v>2</v>
      </c>
      <c r="I44" s="21">
        <f>I46</f>
        <v>13</v>
      </c>
      <c r="J44" s="10">
        <f t="shared" si="0"/>
        <v>0.6</v>
      </c>
      <c r="K44" s="21">
        <f>K46</f>
        <v>2.1500000000000004</v>
      </c>
      <c r="L44" s="14"/>
    </row>
    <row r="45" spans="1:12" ht="106" thickBot="1" x14ac:dyDescent="0.25">
      <c r="A45" s="1"/>
      <c r="B45" s="36" t="s">
        <v>43</v>
      </c>
      <c r="C45" s="36" t="s">
        <v>44</v>
      </c>
      <c r="D45" s="36" t="s">
        <v>45</v>
      </c>
      <c r="E45" s="36">
        <v>30000</v>
      </c>
      <c r="F45" s="3" t="s">
        <v>18</v>
      </c>
      <c r="G45" s="6">
        <v>0.25</v>
      </c>
      <c r="H45" s="4">
        <v>2</v>
      </c>
      <c r="I45" s="22">
        <f>I46</f>
        <v>13</v>
      </c>
      <c r="J45" s="10">
        <f t="shared" si="0"/>
        <v>0.5</v>
      </c>
      <c r="K45" s="22">
        <f>K46</f>
        <v>2.1500000000000004</v>
      </c>
      <c r="L45" s="14"/>
    </row>
    <row r="46" spans="1:12" ht="46" thickBot="1" x14ac:dyDescent="0.25">
      <c r="A46" s="1"/>
      <c r="B46" s="37" t="s">
        <v>43</v>
      </c>
      <c r="C46" s="38" t="s">
        <v>44</v>
      </c>
      <c r="D46" s="38" t="s">
        <v>45</v>
      </c>
      <c r="E46" s="39">
        <v>30000</v>
      </c>
      <c r="F46" s="3" t="s">
        <v>19</v>
      </c>
      <c r="G46" s="6">
        <v>0.15</v>
      </c>
      <c r="H46" s="4">
        <v>2</v>
      </c>
      <c r="I46" s="23">
        <f>SUM(H44:H48)</f>
        <v>13</v>
      </c>
      <c r="J46" s="10">
        <f t="shared" si="0"/>
        <v>0.3</v>
      </c>
      <c r="K46" s="23">
        <f>SUM(J44:J48)</f>
        <v>2.1500000000000004</v>
      </c>
      <c r="L46" s="15"/>
    </row>
    <row r="47" spans="1:12" ht="91" thickBot="1" x14ac:dyDescent="0.25">
      <c r="A47" s="1"/>
      <c r="B47" s="36" t="s">
        <v>43</v>
      </c>
      <c r="C47" s="36" t="s">
        <v>44</v>
      </c>
      <c r="D47" s="36" t="s">
        <v>45</v>
      </c>
      <c r="E47" s="36">
        <v>30000</v>
      </c>
      <c r="F47" s="3" t="s">
        <v>20</v>
      </c>
      <c r="G47" s="6">
        <v>0.25</v>
      </c>
      <c r="H47" s="4">
        <v>2</v>
      </c>
      <c r="I47" s="22">
        <f>I46</f>
        <v>13</v>
      </c>
      <c r="J47" s="10">
        <f t="shared" si="0"/>
        <v>0.5</v>
      </c>
      <c r="K47" s="22">
        <f>K46</f>
        <v>2.1500000000000004</v>
      </c>
      <c r="L47" s="14"/>
    </row>
    <row r="48" spans="1:12" ht="61" thickBot="1" x14ac:dyDescent="0.25">
      <c r="A48" s="1"/>
      <c r="B48" s="2" t="s">
        <v>43</v>
      </c>
      <c r="C48" s="2" t="s">
        <v>44</v>
      </c>
      <c r="D48" s="2" t="s">
        <v>45</v>
      </c>
      <c r="E48" s="2">
        <v>30000</v>
      </c>
      <c r="F48" s="3" t="s">
        <v>21</v>
      </c>
      <c r="G48" s="7">
        <v>0.05</v>
      </c>
      <c r="H48" s="4">
        <v>5</v>
      </c>
      <c r="I48" s="24">
        <f>I46</f>
        <v>13</v>
      </c>
      <c r="J48" s="10">
        <f t="shared" si="0"/>
        <v>0.25</v>
      </c>
      <c r="K48" s="24">
        <f>K47</f>
        <v>2.1500000000000004</v>
      </c>
      <c r="L48" s="14"/>
    </row>
    <row r="49" spans="1:12" s="32" customFormat="1" ht="76" thickBot="1" x14ac:dyDescent="0.25">
      <c r="A49" s="26"/>
      <c r="B49" s="40" t="s">
        <v>46</v>
      </c>
      <c r="C49" s="40" t="s">
        <v>47</v>
      </c>
      <c r="D49" s="40" t="s">
        <v>48</v>
      </c>
      <c r="E49" s="40">
        <v>19580.28</v>
      </c>
      <c r="F49" s="3" t="s">
        <v>17</v>
      </c>
      <c r="G49" s="27">
        <v>0.3</v>
      </c>
      <c r="H49" s="28">
        <v>4</v>
      </c>
      <c r="I49" s="21">
        <f>I51</f>
        <v>22</v>
      </c>
      <c r="J49" s="30">
        <f t="shared" si="0"/>
        <v>1.2</v>
      </c>
      <c r="K49" s="29">
        <f>K51</f>
        <v>4.3000000000000007</v>
      </c>
      <c r="L49" s="31"/>
    </row>
    <row r="50" spans="1:12" ht="106" thickBot="1" x14ac:dyDescent="0.25">
      <c r="A50" s="1"/>
      <c r="B50" s="36" t="s">
        <v>46</v>
      </c>
      <c r="C50" s="36" t="s">
        <v>47</v>
      </c>
      <c r="D50" s="36" t="s">
        <v>48</v>
      </c>
      <c r="E50" s="36">
        <v>19580.28</v>
      </c>
      <c r="F50" s="3" t="s">
        <v>18</v>
      </c>
      <c r="G50" s="6">
        <v>0.25</v>
      </c>
      <c r="H50" s="4">
        <v>4</v>
      </c>
      <c r="I50" s="22">
        <f>I51</f>
        <v>22</v>
      </c>
      <c r="J50" s="10">
        <f t="shared" si="0"/>
        <v>1</v>
      </c>
      <c r="K50" s="22">
        <f>K51</f>
        <v>4.3000000000000007</v>
      </c>
      <c r="L50" s="14"/>
    </row>
    <row r="51" spans="1:12" ht="76" thickBot="1" x14ac:dyDescent="0.25">
      <c r="A51" s="1"/>
      <c r="B51" s="37" t="s">
        <v>46</v>
      </c>
      <c r="C51" s="38" t="s">
        <v>47</v>
      </c>
      <c r="D51" s="38" t="s">
        <v>48</v>
      </c>
      <c r="E51" s="39">
        <v>19580.28</v>
      </c>
      <c r="F51" s="3" t="s">
        <v>19</v>
      </c>
      <c r="G51" s="6">
        <v>0.15</v>
      </c>
      <c r="H51" s="4">
        <v>4</v>
      </c>
      <c r="I51" s="23">
        <f>SUM(H49:H53)</f>
        <v>22</v>
      </c>
      <c r="J51" s="10">
        <f t="shared" si="0"/>
        <v>0.6</v>
      </c>
      <c r="K51" s="23">
        <f>SUM(J49:J53)</f>
        <v>4.3000000000000007</v>
      </c>
      <c r="L51" s="15"/>
    </row>
    <row r="52" spans="1:12" ht="91" thickBot="1" x14ac:dyDescent="0.25">
      <c r="A52" s="1"/>
      <c r="B52" s="36" t="s">
        <v>46</v>
      </c>
      <c r="C52" s="36" t="s">
        <v>47</v>
      </c>
      <c r="D52" s="36" t="s">
        <v>48</v>
      </c>
      <c r="E52" s="36">
        <v>19580.28</v>
      </c>
      <c r="F52" s="3" t="s">
        <v>20</v>
      </c>
      <c r="G52" s="6">
        <v>0.25</v>
      </c>
      <c r="H52" s="4">
        <v>5</v>
      </c>
      <c r="I52" s="22">
        <f>I51</f>
        <v>22</v>
      </c>
      <c r="J52" s="10">
        <f t="shared" si="0"/>
        <v>1.25</v>
      </c>
      <c r="K52" s="22">
        <f>K51</f>
        <v>4.3000000000000007</v>
      </c>
      <c r="L52" s="14"/>
    </row>
    <row r="53" spans="1:12" ht="61" thickBot="1" x14ac:dyDescent="0.25">
      <c r="A53" s="1"/>
      <c r="B53" s="2" t="s">
        <v>46</v>
      </c>
      <c r="C53" s="2" t="s">
        <v>47</v>
      </c>
      <c r="D53" s="2" t="s">
        <v>48</v>
      </c>
      <c r="E53" s="2">
        <v>19580.28</v>
      </c>
      <c r="F53" s="3" t="s">
        <v>21</v>
      </c>
      <c r="G53" s="7">
        <v>0.05</v>
      </c>
      <c r="H53" s="4">
        <v>5</v>
      </c>
      <c r="I53" s="24">
        <f>I51</f>
        <v>22</v>
      </c>
      <c r="J53" s="10">
        <f t="shared" si="0"/>
        <v>0.25</v>
      </c>
      <c r="K53" s="24">
        <f>K52</f>
        <v>4.3000000000000007</v>
      </c>
      <c r="L53" s="14"/>
    </row>
    <row r="54" spans="1:12" ht="61" thickBot="1" x14ac:dyDescent="0.25">
      <c r="A54" s="1"/>
      <c r="B54" s="35" t="s">
        <v>49</v>
      </c>
      <c r="C54" s="35" t="s">
        <v>50</v>
      </c>
      <c r="D54" s="35" t="s">
        <v>51</v>
      </c>
      <c r="E54" s="35">
        <v>30000</v>
      </c>
      <c r="F54" s="3" t="s">
        <v>17</v>
      </c>
      <c r="G54" s="5">
        <v>0.3</v>
      </c>
      <c r="H54" s="4">
        <v>3</v>
      </c>
      <c r="I54" s="21">
        <f>I56</f>
        <v>16</v>
      </c>
      <c r="J54" s="10">
        <f t="shared" si="0"/>
        <v>0.89999999999999991</v>
      </c>
      <c r="K54" s="21">
        <f>K56</f>
        <v>2.8499999999999996</v>
      </c>
      <c r="L54" s="14"/>
    </row>
    <row r="55" spans="1:12" ht="106" thickBot="1" x14ac:dyDescent="0.25">
      <c r="A55" s="1"/>
      <c r="B55" s="36" t="s">
        <v>49</v>
      </c>
      <c r="C55" s="36" t="s">
        <v>50</v>
      </c>
      <c r="D55" s="36" t="s">
        <v>51</v>
      </c>
      <c r="E55" s="36">
        <v>30000</v>
      </c>
      <c r="F55" s="3" t="s">
        <v>18</v>
      </c>
      <c r="G55" s="6">
        <v>0.25</v>
      </c>
      <c r="H55" s="4">
        <v>3</v>
      </c>
      <c r="I55" s="22">
        <f>I56</f>
        <v>16</v>
      </c>
      <c r="J55" s="10">
        <f t="shared" si="0"/>
        <v>0.75</v>
      </c>
      <c r="K55" s="22">
        <f>K56</f>
        <v>2.8499999999999996</v>
      </c>
      <c r="L55" s="14"/>
    </row>
    <row r="56" spans="1:12" ht="46" thickBot="1" x14ac:dyDescent="0.25">
      <c r="A56" s="1"/>
      <c r="B56" s="37" t="s">
        <v>49</v>
      </c>
      <c r="C56" s="38" t="s">
        <v>50</v>
      </c>
      <c r="D56" s="38" t="s">
        <v>51</v>
      </c>
      <c r="E56" s="39">
        <v>30000</v>
      </c>
      <c r="F56" s="3" t="s">
        <v>19</v>
      </c>
      <c r="G56" s="6">
        <v>0.15</v>
      </c>
      <c r="H56" s="4">
        <v>3</v>
      </c>
      <c r="I56" s="23">
        <f>SUM(H54:H58)</f>
        <v>16</v>
      </c>
      <c r="J56" s="10">
        <f t="shared" si="0"/>
        <v>0.44999999999999996</v>
      </c>
      <c r="K56" s="23">
        <f>SUM(J54:J58)</f>
        <v>2.8499999999999996</v>
      </c>
      <c r="L56" s="15"/>
    </row>
    <row r="57" spans="1:12" ht="91" thickBot="1" x14ac:dyDescent="0.25">
      <c r="A57" s="1"/>
      <c r="B57" s="36" t="s">
        <v>49</v>
      </c>
      <c r="C57" s="36" t="s">
        <v>50</v>
      </c>
      <c r="D57" s="36" t="s">
        <v>51</v>
      </c>
      <c r="E57" s="36">
        <v>30000</v>
      </c>
      <c r="F57" s="3" t="s">
        <v>20</v>
      </c>
      <c r="G57" s="6">
        <v>0.25</v>
      </c>
      <c r="H57" s="4">
        <v>2</v>
      </c>
      <c r="I57" s="22">
        <f>I56</f>
        <v>16</v>
      </c>
      <c r="J57" s="10">
        <f t="shared" si="0"/>
        <v>0.5</v>
      </c>
      <c r="K57" s="22">
        <f>K56</f>
        <v>2.8499999999999996</v>
      </c>
      <c r="L57" s="14"/>
    </row>
    <row r="58" spans="1:12" ht="61" thickBot="1" x14ac:dyDescent="0.25">
      <c r="A58" s="1"/>
      <c r="B58" s="2" t="s">
        <v>49</v>
      </c>
      <c r="C58" s="2" t="s">
        <v>50</v>
      </c>
      <c r="D58" s="2" t="s">
        <v>51</v>
      </c>
      <c r="E58" s="2">
        <v>30000</v>
      </c>
      <c r="F58" s="3" t="s">
        <v>21</v>
      </c>
      <c r="G58" s="7">
        <v>0.05</v>
      </c>
      <c r="H58" s="4">
        <v>5</v>
      </c>
      <c r="I58" s="24">
        <f>I56</f>
        <v>16</v>
      </c>
      <c r="J58" s="10">
        <f t="shared" si="0"/>
        <v>0.25</v>
      </c>
      <c r="K58" s="24">
        <f>K57</f>
        <v>2.8499999999999996</v>
      </c>
      <c r="L58" s="14"/>
    </row>
    <row r="59" spans="1:12" ht="61" thickBot="1" x14ac:dyDescent="0.25">
      <c r="A59" s="1"/>
      <c r="B59" s="35" t="s">
        <v>52</v>
      </c>
      <c r="C59" s="35" t="s">
        <v>53</v>
      </c>
      <c r="D59" s="35" t="s">
        <v>54</v>
      </c>
      <c r="E59" s="35">
        <v>30000</v>
      </c>
      <c r="F59" s="3" t="s">
        <v>17</v>
      </c>
      <c r="G59" s="5">
        <v>0.3</v>
      </c>
      <c r="H59" s="4">
        <v>4</v>
      </c>
      <c r="I59" s="21">
        <f>I61</f>
        <v>17</v>
      </c>
      <c r="J59" s="10">
        <f t="shared" si="0"/>
        <v>1.2</v>
      </c>
      <c r="K59" s="21">
        <f>K61</f>
        <v>3.15</v>
      </c>
      <c r="L59" s="14"/>
    </row>
    <row r="60" spans="1:12" ht="106" thickBot="1" x14ac:dyDescent="0.25">
      <c r="A60" s="1"/>
      <c r="B60" s="36" t="s">
        <v>52</v>
      </c>
      <c r="C60" s="36" t="s">
        <v>53</v>
      </c>
      <c r="D60" s="36" t="s">
        <v>54</v>
      </c>
      <c r="E60" s="36">
        <v>30000</v>
      </c>
      <c r="F60" s="3" t="s">
        <v>18</v>
      </c>
      <c r="G60" s="6">
        <v>0.25</v>
      </c>
      <c r="H60" s="4">
        <v>2</v>
      </c>
      <c r="I60" s="22">
        <f>I61</f>
        <v>17</v>
      </c>
      <c r="J60" s="10">
        <f t="shared" si="0"/>
        <v>0.5</v>
      </c>
      <c r="K60" s="22">
        <f>K61</f>
        <v>3.15</v>
      </c>
      <c r="L60" s="14"/>
    </row>
    <row r="61" spans="1:12" ht="46" thickBot="1" x14ac:dyDescent="0.25">
      <c r="A61" s="1"/>
      <c r="B61" s="37" t="s">
        <v>52</v>
      </c>
      <c r="C61" s="38" t="s">
        <v>53</v>
      </c>
      <c r="D61" s="38" t="s">
        <v>54</v>
      </c>
      <c r="E61" s="39">
        <v>30000</v>
      </c>
      <c r="F61" s="3" t="s">
        <v>19</v>
      </c>
      <c r="G61" s="6">
        <v>0.15</v>
      </c>
      <c r="H61" s="4">
        <v>3</v>
      </c>
      <c r="I61" s="23">
        <f>SUM(H59:H63)</f>
        <v>17</v>
      </c>
      <c r="J61" s="10">
        <f t="shared" si="0"/>
        <v>0.44999999999999996</v>
      </c>
      <c r="K61" s="23">
        <f>SUM(J59:J63)</f>
        <v>3.15</v>
      </c>
      <c r="L61" s="15"/>
    </row>
    <row r="62" spans="1:12" ht="91" thickBot="1" x14ac:dyDescent="0.25">
      <c r="A62" s="1"/>
      <c r="B62" s="36" t="s">
        <v>52</v>
      </c>
      <c r="C62" s="36" t="s">
        <v>53</v>
      </c>
      <c r="D62" s="36" t="s">
        <v>54</v>
      </c>
      <c r="E62" s="36">
        <v>30000</v>
      </c>
      <c r="F62" s="3" t="s">
        <v>20</v>
      </c>
      <c r="G62" s="6">
        <v>0.25</v>
      </c>
      <c r="H62" s="4">
        <v>3</v>
      </c>
      <c r="I62" s="22">
        <f>I61</f>
        <v>17</v>
      </c>
      <c r="J62" s="10">
        <f t="shared" si="0"/>
        <v>0.75</v>
      </c>
      <c r="K62" s="22">
        <f>K61</f>
        <v>3.15</v>
      </c>
      <c r="L62" s="14"/>
    </row>
    <row r="63" spans="1:12" ht="61" thickBot="1" x14ac:dyDescent="0.25">
      <c r="A63" s="1"/>
      <c r="B63" s="2" t="s">
        <v>52</v>
      </c>
      <c r="C63" s="2" t="s">
        <v>53</v>
      </c>
      <c r="D63" s="2" t="s">
        <v>54</v>
      </c>
      <c r="E63" s="2">
        <v>30000</v>
      </c>
      <c r="F63" s="3" t="s">
        <v>21</v>
      </c>
      <c r="G63" s="7">
        <v>0.05</v>
      </c>
      <c r="H63" s="4">
        <v>5</v>
      </c>
      <c r="I63" s="24">
        <f>I61</f>
        <v>17</v>
      </c>
      <c r="J63" s="10">
        <f t="shared" si="0"/>
        <v>0.25</v>
      </c>
      <c r="K63" s="24">
        <f>K62</f>
        <v>3.15</v>
      </c>
      <c r="L63" s="14"/>
    </row>
    <row r="64" spans="1:12" ht="61" thickBot="1" x14ac:dyDescent="0.25">
      <c r="A64" s="1"/>
      <c r="B64" s="35" t="s">
        <v>55</v>
      </c>
      <c r="C64" s="35" t="s">
        <v>56</v>
      </c>
      <c r="D64" s="35" t="s">
        <v>57</v>
      </c>
      <c r="E64" s="35">
        <v>28200</v>
      </c>
      <c r="F64" s="3" t="s">
        <v>17</v>
      </c>
      <c r="G64" s="5">
        <v>0.3</v>
      </c>
      <c r="H64" s="4">
        <v>4</v>
      </c>
      <c r="I64" s="21">
        <f>I66</f>
        <v>20</v>
      </c>
      <c r="J64" s="10">
        <f t="shared" si="0"/>
        <v>1.2</v>
      </c>
      <c r="K64" s="21">
        <f>K66</f>
        <v>3.8</v>
      </c>
      <c r="L64" s="14"/>
    </row>
    <row r="65" spans="1:12" ht="106" thickBot="1" x14ac:dyDescent="0.25">
      <c r="A65" s="1"/>
      <c r="B65" s="36" t="s">
        <v>55</v>
      </c>
      <c r="C65" s="36" t="s">
        <v>56</v>
      </c>
      <c r="D65" s="36" t="s">
        <v>57</v>
      </c>
      <c r="E65" s="36">
        <v>28200</v>
      </c>
      <c r="F65" s="3" t="s">
        <v>18</v>
      </c>
      <c r="G65" s="6">
        <v>0.25</v>
      </c>
      <c r="H65" s="4">
        <v>3</v>
      </c>
      <c r="I65" s="22">
        <f>I66</f>
        <v>20</v>
      </c>
      <c r="J65" s="10">
        <f t="shared" si="0"/>
        <v>0.75</v>
      </c>
      <c r="K65" s="22">
        <f>K66</f>
        <v>3.8</v>
      </c>
      <c r="L65" s="14"/>
    </row>
    <row r="66" spans="1:12" ht="61" thickBot="1" x14ac:dyDescent="0.25">
      <c r="A66" s="1"/>
      <c r="B66" s="37" t="s">
        <v>55</v>
      </c>
      <c r="C66" s="38" t="s">
        <v>56</v>
      </c>
      <c r="D66" s="38" t="s">
        <v>57</v>
      </c>
      <c r="E66" s="39">
        <v>28200</v>
      </c>
      <c r="F66" s="3" t="s">
        <v>19</v>
      </c>
      <c r="G66" s="6">
        <v>0.15</v>
      </c>
      <c r="H66" s="4">
        <v>4</v>
      </c>
      <c r="I66" s="23">
        <f>SUM(H64:H68)</f>
        <v>20</v>
      </c>
      <c r="J66" s="10">
        <f t="shared" si="0"/>
        <v>0.6</v>
      </c>
      <c r="K66" s="23">
        <f>SUM(J64:J68)</f>
        <v>3.8</v>
      </c>
      <c r="L66" s="15"/>
    </row>
    <row r="67" spans="1:12" ht="91" thickBot="1" x14ac:dyDescent="0.25">
      <c r="A67" s="1"/>
      <c r="B67" s="36" t="s">
        <v>55</v>
      </c>
      <c r="C67" s="36" t="s">
        <v>56</v>
      </c>
      <c r="D67" s="36" t="s">
        <v>57</v>
      </c>
      <c r="E67" s="36">
        <v>28200</v>
      </c>
      <c r="F67" s="3" t="s">
        <v>20</v>
      </c>
      <c r="G67" s="6">
        <v>0.25</v>
      </c>
      <c r="H67" s="4">
        <v>4</v>
      </c>
      <c r="I67" s="22">
        <f>I66</f>
        <v>20</v>
      </c>
      <c r="J67" s="10">
        <f t="shared" si="0"/>
        <v>1</v>
      </c>
      <c r="K67" s="22">
        <f>K66</f>
        <v>3.8</v>
      </c>
      <c r="L67" s="14"/>
    </row>
    <row r="68" spans="1:12" ht="61" thickBot="1" x14ac:dyDescent="0.25">
      <c r="A68" s="1"/>
      <c r="B68" s="2" t="s">
        <v>55</v>
      </c>
      <c r="C68" s="2" t="s">
        <v>56</v>
      </c>
      <c r="D68" s="2" t="s">
        <v>57</v>
      </c>
      <c r="E68" s="2">
        <v>28200</v>
      </c>
      <c r="F68" s="3" t="s">
        <v>21</v>
      </c>
      <c r="G68" s="7">
        <v>0.05</v>
      </c>
      <c r="H68" s="4">
        <v>5</v>
      </c>
      <c r="I68" s="24">
        <f>I66</f>
        <v>20</v>
      </c>
      <c r="J68" s="10">
        <f t="shared" ref="J68:J131" si="1">H68*G68</f>
        <v>0.25</v>
      </c>
      <c r="K68" s="24">
        <f>K67</f>
        <v>3.8</v>
      </c>
      <c r="L68" s="14"/>
    </row>
    <row r="69" spans="1:12" ht="61" thickBot="1" x14ac:dyDescent="0.25">
      <c r="A69" s="1"/>
      <c r="B69" s="35" t="s">
        <v>58</v>
      </c>
      <c r="C69" s="35" t="s">
        <v>59</v>
      </c>
      <c r="D69" s="35" t="s">
        <v>60</v>
      </c>
      <c r="E69" s="35">
        <v>30000</v>
      </c>
      <c r="F69" s="3" t="s">
        <v>17</v>
      </c>
      <c r="G69" s="5">
        <v>0.3</v>
      </c>
      <c r="H69" s="4">
        <v>4</v>
      </c>
      <c r="I69" s="21">
        <f>I71</f>
        <v>19</v>
      </c>
      <c r="J69" s="10">
        <f t="shared" si="1"/>
        <v>1.2</v>
      </c>
      <c r="K69" s="21">
        <f>K71</f>
        <v>3.55</v>
      </c>
      <c r="L69" s="14"/>
    </row>
    <row r="70" spans="1:12" ht="106" thickBot="1" x14ac:dyDescent="0.25">
      <c r="A70" s="1"/>
      <c r="B70" s="36" t="s">
        <v>58</v>
      </c>
      <c r="C70" s="36" t="s">
        <v>59</v>
      </c>
      <c r="D70" s="36" t="s">
        <v>60</v>
      </c>
      <c r="E70" s="36">
        <v>30000</v>
      </c>
      <c r="F70" s="3" t="s">
        <v>18</v>
      </c>
      <c r="G70" s="6">
        <v>0.25</v>
      </c>
      <c r="H70" s="4">
        <v>3</v>
      </c>
      <c r="I70" s="22">
        <f>I71</f>
        <v>19</v>
      </c>
      <c r="J70" s="10">
        <f t="shared" si="1"/>
        <v>0.75</v>
      </c>
      <c r="K70" s="22">
        <f>K71</f>
        <v>3.55</v>
      </c>
      <c r="L70" s="14"/>
    </row>
    <row r="71" spans="1:12" ht="61" thickBot="1" x14ac:dyDescent="0.25">
      <c r="A71" s="1"/>
      <c r="B71" s="37" t="s">
        <v>58</v>
      </c>
      <c r="C71" s="38" t="s">
        <v>59</v>
      </c>
      <c r="D71" s="38" t="s">
        <v>60</v>
      </c>
      <c r="E71" s="39">
        <v>30000</v>
      </c>
      <c r="F71" s="3" t="s">
        <v>19</v>
      </c>
      <c r="G71" s="6">
        <v>0.15</v>
      </c>
      <c r="H71" s="4">
        <v>4</v>
      </c>
      <c r="I71" s="23">
        <f>SUM(H69:H73)</f>
        <v>19</v>
      </c>
      <c r="J71" s="10">
        <f t="shared" si="1"/>
        <v>0.6</v>
      </c>
      <c r="K71" s="23">
        <f>SUM(J69:J73)</f>
        <v>3.55</v>
      </c>
      <c r="L71" s="15"/>
    </row>
    <row r="72" spans="1:12" ht="91" thickBot="1" x14ac:dyDescent="0.25">
      <c r="A72" s="1"/>
      <c r="B72" s="36" t="s">
        <v>58</v>
      </c>
      <c r="C72" s="36" t="s">
        <v>59</v>
      </c>
      <c r="D72" s="36" t="s">
        <v>60</v>
      </c>
      <c r="E72" s="36">
        <v>30000</v>
      </c>
      <c r="F72" s="3" t="s">
        <v>20</v>
      </c>
      <c r="G72" s="6">
        <v>0.25</v>
      </c>
      <c r="H72" s="4">
        <v>3</v>
      </c>
      <c r="I72" s="22">
        <f>I71</f>
        <v>19</v>
      </c>
      <c r="J72" s="10">
        <f t="shared" si="1"/>
        <v>0.75</v>
      </c>
      <c r="K72" s="22">
        <f>K71</f>
        <v>3.55</v>
      </c>
      <c r="L72" s="14"/>
    </row>
    <row r="73" spans="1:12" ht="61" thickBot="1" x14ac:dyDescent="0.25">
      <c r="A73" s="1"/>
      <c r="B73" s="2" t="s">
        <v>58</v>
      </c>
      <c r="C73" s="2" t="s">
        <v>59</v>
      </c>
      <c r="D73" s="2" t="s">
        <v>60</v>
      </c>
      <c r="E73" s="2">
        <v>30000</v>
      </c>
      <c r="F73" s="3" t="s">
        <v>21</v>
      </c>
      <c r="G73" s="7">
        <v>0.05</v>
      </c>
      <c r="H73" s="4">
        <v>5</v>
      </c>
      <c r="I73" s="24">
        <f>I71</f>
        <v>19</v>
      </c>
      <c r="J73" s="10">
        <f t="shared" si="1"/>
        <v>0.25</v>
      </c>
      <c r="K73" s="24">
        <f>K72</f>
        <v>3.55</v>
      </c>
      <c r="L73" s="14"/>
    </row>
    <row r="74" spans="1:12" ht="61" thickBot="1" x14ac:dyDescent="0.25">
      <c r="A74" s="1"/>
      <c r="B74" s="35" t="s">
        <v>61</v>
      </c>
      <c r="C74" s="35" t="s">
        <v>62</v>
      </c>
      <c r="D74" s="35" t="s">
        <v>63</v>
      </c>
      <c r="E74" s="35">
        <v>29380.799999999999</v>
      </c>
      <c r="F74" s="3" t="s">
        <v>17</v>
      </c>
      <c r="G74" s="5">
        <v>0.3</v>
      </c>
      <c r="H74" s="4">
        <v>4</v>
      </c>
      <c r="I74" s="21">
        <f>I76</f>
        <v>19</v>
      </c>
      <c r="J74" s="10">
        <f t="shared" si="1"/>
        <v>1.2</v>
      </c>
      <c r="K74" s="21">
        <f>K76</f>
        <v>3.65</v>
      </c>
      <c r="L74" s="14"/>
    </row>
    <row r="75" spans="1:12" ht="106" thickBot="1" x14ac:dyDescent="0.25">
      <c r="A75" s="1"/>
      <c r="B75" s="36" t="s">
        <v>61</v>
      </c>
      <c r="C75" s="36" t="s">
        <v>62</v>
      </c>
      <c r="D75" s="36" t="s">
        <v>63</v>
      </c>
      <c r="E75" s="36">
        <v>29380.799999999999</v>
      </c>
      <c r="F75" s="3" t="s">
        <v>18</v>
      </c>
      <c r="G75" s="6">
        <v>0.25</v>
      </c>
      <c r="H75" s="4">
        <v>3</v>
      </c>
      <c r="I75" s="22">
        <f>I76</f>
        <v>19</v>
      </c>
      <c r="J75" s="10">
        <f t="shared" si="1"/>
        <v>0.75</v>
      </c>
      <c r="K75" s="22">
        <f>K76</f>
        <v>3.65</v>
      </c>
      <c r="L75" s="14"/>
    </row>
    <row r="76" spans="1:12" ht="46" thickBot="1" x14ac:dyDescent="0.25">
      <c r="A76" s="1"/>
      <c r="B76" s="37" t="s">
        <v>61</v>
      </c>
      <c r="C76" s="38" t="s">
        <v>62</v>
      </c>
      <c r="D76" s="38" t="s">
        <v>63</v>
      </c>
      <c r="E76" s="39">
        <v>29380.799999999999</v>
      </c>
      <c r="F76" s="3" t="s">
        <v>19</v>
      </c>
      <c r="G76" s="6">
        <v>0.15</v>
      </c>
      <c r="H76" s="4">
        <v>3</v>
      </c>
      <c r="I76" s="23">
        <f>SUM(H74:H78)</f>
        <v>19</v>
      </c>
      <c r="J76" s="10">
        <f t="shared" si="1"/>
        <v>0.44999999999999996</v>
      </c>
      <c r="K76" s="23">
        <f>SUM(J74:J78)</f>
        <v>3.65</v>
      </c>
      <c r="L76" s="15"/>
    </row>
    <row r="77" spans="1:12" ht="91" thickBot="1" x14ac:dyDescent="0.25">
      <c r="A77" s="1"/>
      <c r="B77" s="36" t="s">
        <v>61</v>
      </c>
      <c r="C77" s="36" t="s">
        <v>62</v>
      </c>
      <c r="D77" s="36" t="s">
        <v>63</v>
      </c>
      <c r="E77" s="36">
        <v>29380.799999999999</v>
      </c>
      <c r="F77" s="3" t="s">
        <v>20</v>
      </c>
      <c r="G77" s="6">
        <v>0.25</v>
      </c>
      <c r="H77" s="4">
        <v>4</v>
      </c>
      <c r="I77" s="22">
        <f>I76</f>
        <v>19</v>
      </c>
      <c r="J77" s="10">
        <f t="shared" si="1"/>
        <v>1</v>
      </c>
      <c r="K77" s="22">
        <f>K76</f>
        <v>3.65</v>
      </c>
      <c r="L77" s="14"/>
    </row>
    <row r="78" spans="1:12" ht="61" thickBot="1" x14ac:dyDescent="0.25">
      <c r="A78" s="1"/>
      <c r="B78" s="2" t="s">
        <v>61</v>
      </c>
      <c r="C78" s="2" t="s">
        <v>62</v>
      </c>
      <c r="D78" s="2" t="s">
        <v>63</v>
      </c>
      <c r="E78" s="2">
        <v>29380.799999999999</v>
      </c>
      <c r="F78" s="3" t="s">
        <v>21</v>
      </c>
      <c r="G78" s="7">
        <v>0.05</v>
      </c>
      <c r="H78" s="4">
        <v>5</v>
      </c>
      <c r="I78" s="24">
        <f>I76</f>
        <v>19</v>
      </c>
      <c r="J78" s="10">
        <f t="shared" si="1"/>
        <v>0.25</v>
      </c>
      <c r="K78" s="24">
        <f>K77</f>
        <v>3.65</v>
      </c>
      <c r="L78" s="14"/>
    </row>
    <row r="79" spans="1:12" ht="61" thickBot="1" x14ac:dyDescent="0.25">
      <c r="A79" s="1"/>
      <c r="B79" s="35" t="s">
        <v>64</v>
      </c>
      <c r="C79" s="35" t="s">
        <v>65</v>
      </c>
      <c r="D79" s="35" t="s">
        <v>66</v>
      </c>
      <c r="E79" s="35">
        <v>30000</v>
      </c>
      <c r="F79" s="3" t="s">
        <v>17</v>
      </c>
      <c r="G79" s="5">
        <v>0.3</v>
      </c>
      <c r="H79" s="4">
        <v>4</v>
      </c>
      <c r="I79" s="21">
        <f>I81</f>
        <v>17</v>
      </c>
      <c r="J79" s="10">
        <f t="shared" si="1"/>
        <v>1.2</v>
      </c>
      <c r="K79" s="21">
        <f>K81</f>
        <v>3.7500000000000004</v>
      </c>
      <c r="L79" s="14"/>
    </row>
    <row r="80" spans="1:12" ht="106" thickBot="1" x14ac:dyDescent="0.25">
      <c r="A80" s="1"/>
      <c r="B80" s="36" t="s">
        <v>64</v>
      </c>
      <c r="C80" s="36" t="s">
        <v>65</v>
      </c>
      <c r="D80" s="36" t="s">
        <v>66</v>
      </c>
      <c r="E80" s="36">
        <v>30000</v>
      </c>
      <c r="F80" s="3" t="s">
        <v>18</v>
      </c>
      <c r="G80" s="6">
        <v>0.25</v>
      </c>
      <c r="H80" s="4">
        <v>4</v>
      </c>
      <c r="I80" s="22">
        <f>I81</f>
        <v>17</v>
      </c>
      <c r="J80" s="10">
        <f t="shared" si="1"/>
        <v>1</v>
      </c>
      <c r="K80" s="22">
        <f>K81</f>
        <v>3.7500000000000004</v>
      </c>
      <c r="L80" s="14"/>
    </row>
    <row r="81" spans="1:12" ht="46" thickBot="1" x14ac:dyDescent="0.25">
      <c r="A81" s="1"/>
      <c r="B81" s="37" t="s">
        <v>64</v>
      </c>
      <c r="C81" s="38" t="s">
        <v>65</v>
      </c>
      <c r="D81" s="38" t="s">
        <v>66</v>
      </c>
      <c r="E81" s="39">
        <v>30000</v>
      </c>
      <c r="F81" s="3" t="s">
        <v>19</v>
      </c>
      <c r="G81" s="6">
        <v>0.15</v>
      </c>
      <c r="H81" s="4">
        <v>3</v>
      </c>
      <c r="I81" s="23">
        <f>SUM(H79:H83)</f>
        <v>17</v>
      </c>
      <c r="J81" s="10">
        <f t="shared" si="1"/>
        <v>0.44999999999999996</v>
      </c>
      <c r="K81" s="23">
        <f>SUM(J79:J83)</f>
        <v>3.7500000000000004</v>
      </c>
      <c r="L81" s="15"/>
    </row>
    <row r="82" spans="1:12" ht="91" thickBot="1" x14ac:dyDescent="0.25">
      <c r="A82" s="1"/>
      <c r="B82" s="36" t="s">
        <v>64</v>
      </c>
      <c r="C82" s="36" t="s">
        <v>65</v>
      </c>
      <c r="D82" s="36" t="s">
        <v>66</v>
      </c>
      <c r="E82" s="36">
        <v>30000</v>
      </c>
      <c r="F82" s="3" t="s">
        <v>20</v>
      </c>
      <c r="G82" s="6">
        <v>0.25</v>
      </c>
      <c r="H82" s="4">
        <v>4</v>
      </c>
      <c r="I82" s="22">
        <f>I81</f>
        <v>17</v>
      </c>
      <c r="J82" s="10">
        <f t="shared" si="1"/>
        <v>1</v>
      </c>
      <c r="K82" s="22">
        <f>K81</f>
        <v>3.7500000000000004</v>
      </c>
      <c r="L82" s="14"/>
    </row>
    <row r="83" spans="1:12" ht="61" thickBot="1" x14ac:dyDescent="0.25">
      <c r="A83" s="1"/>
      <c r="B83" s="2" t="s">
        <v>64</v>
      </c>
      <c r="C83" s="2" t="s">
        <v>65</v>
      </c>
      <c r="D83" s="2" t="s">
        <v>66</v>
      </c>
      <c r="E83" s="2">
        <v>30000</v>
      </c>
      <c r="F83" s="3" t="s">
        <v>21</v>
      </c>
      <c r="G83" s="7">
        <v>0.05</v>
      </c>
      <c r="H83" s="4">
        <v>2</v>
      </c>
      <c r="I83" s="24">
        <f>I81</f>
        <v>17</v>
      </c>
      <c r="J83" s="10">
        <f t="shared" si="1"/>
        <v>0.1</v>
      </c>
      <c r="K83" s="24">
        <f>K82</f>
        <v>3.7500000000000004</v>
      </c>
      <c r="L83" s="14"/>
    </row>
    <row r="84" spans="1:12" ht="61" thickBot="1" x14ac:dyDescent="0.25">
      <c r="A84" s="1"/>
      <c r="B84" s="35" t="s">
        <v>67</v>
      </c>
      <c r="C84" s="35" t="s">
        <v>68</v>
      </c>
      <c r="D84" s="35" t="s">
        <v>69</v>
      </c>
      <c r="E84" s="35">
        <v>30000</v>
      </c>
      <c r="F84" s="3" t="s">
        <v>17</v>
      </c>
      <c r="G84" s="5">
        <v>0.3</v>
      </c>
      <c r="H84" s="4">
        <v>4</v>
      </c>
      <c r="I84" s="21">
        <f>I86</f>
        <v>21</v>
      </c>
      <c r="J84" s="10">
        <f t="shared" si="1"/>
        <v>1.2</v>
      </c>
      <c r="K84" s="21">
        <f>K86</f>
        <v>4.0500000000000007</v>
      </c>
      <c r="L84" s="14"/>
    </row>
    <row r="85" spans="1:12" ht="106" thickBot="1" x14ac:dyDescent="0.25">
      <c r="A85" s="1"/>
      <c r="B85" s="36" t="s">
        <v>67</v>
      </c>
      <c r="C85" s="36" t="s">
        <v>68</v>
      </c>
      <c r="D85" s="36" t="s">
        <v>69</v>
      </c>
      <c r="E85" s="36">
        <v>30000</v>
      </c>
      <c r="F85" s="3" t="s">
        <v>18</v>
      </c>
      <c r="G85" s="6">
        <v>0.25</v>
      </c>
      <c r="H85" s="4">
        <v>4</v>
      </c>
      <c r="I85" s="22">
        <f>I86</f>
        <v>21</v>
      </c>
      <c r="J85" s="10">
        <f t="shared" si="1"/>
        <v>1</v>
      </c>
      <c r="K85" s="22">
        <f>K86</f>
        <v>4.0500000000000007</v>
      </c>
      <c r="L85" s="14"/>
    </row>
    <row r="86" spans="1:12" ht="46" thickBot="1" x14ac:dyDescent="0.25">
      <c r="A86" s="1"/>
      <c r="B86" s="37" t="s">
        <v>67</v>
      </c>
      <c r="C86" s="38" t="s">
        <v>68</v>
      </c>
      <c r="D86" s="38" t="s">
        <v>69</v>
      </c>
      <c r="E86" s="39">
        <v>30000</v>
      </c>
      <c r="F86" s="3" t="s">
        <v>19</v>
      </c>
      <c r="G86" s="6">
        <v>0.15</v>
      </c>
      <c r="H86" s="4">
        <v>4</v>
      </c>
      <c r="I86" s="23">
        <f>SUM(H84:H88)</f>
        <v>21</v>
      </c>
      <c r="J86" s="10">
        <f t="shared" si="1"/>
        <v>0.6</v>
      </c>
      <c r="K86" s="23">
        <f>SUM(J84:J88)</f>
        <v>4.0500000000000007</v>
      </c>
      <c r="L86" s="15"/>
    </row>
    <row r="87" spans="1:12" ht="91" thickBot="1" x14ac:dyDescent="0.25">
      <c r="A87" s="1"/>
      <c r="B87" s="36" t="s">
        <v>67</v>
      </c>
      <c r="C87" s="36" t="s">
        <v>68</v>
      </c>
      <c r="D87" s="36" t="s">
        <v>69</v>
      </c>
      <c r="E87" s="36">
        <v>30000</v>
      </c>
      <c r="F87" s="3" t="s">
        <v>20</v>
      </c>
      <c r="G87" s="6">
        <v>0.25</v>
      </c>
      <c r="H87" s="4">
        <v>4</v>
      </c>
      <c r="I87" s="22">
        <f>I86</f>
        <v>21</v>
      </c>
      <c r="J87" s="10">
        <f t="shared" si="1"/>
        <v>1</v>
      </c>
      <c r="K87" s="22">
        <f>K86</f>
        <v>4.0500000000000007</v>
      </c>
      <c r="L87" s="14"/>
    </row>
    <row r="88" spans="1:12" ht="61" thickBot="1" x14ac:dyDescent="0.25">
      <c r="A88" s="1"/>
      <c r="B88" s="2" t="s">
        <v>67</v>
      </c>
      <c r="C88" s="2" t="s">
        <v>68</v>
      </c>
      <c r="D88" s="2" t="s">
        <v>69</v>
      </c>
      <c r="E88" s="2">
        <v>30000</v>
      </c>
      <c r="F88" s="3" t="s">
        <v>21</v>
      </c>
      <c r="G88" s="7">
        <v>0.05</v>
      </c>
      <c r="H88" s="4">
        <v>5</v>
      </c>
      <c r="I88" s="24">
        <f>I86</f>
        <v>21</v>
      </c>
      <c r="J88" s="10">
        <f t="shared" si="1"/>
        <v>0.25</v>
      </c>
      <c r="K88" s="24">
        <f>K87</f>
        <v>4.0500000000000007</v>
      </c>
      <c r="L88" s="14"/>
    </row>
    <row r="89" spans="1:12" ht="61" thickBot="1" x14ac:dyDescent="0.25">
      <c r="A89" s="1"/>
      <c r="B89" s="35" t="s">
        <v>70</v>
      </c>
      <c r="C89" s="35" t="s">
        <v>71</v>
      </c>
      <c r="D89" s="35" t="s">
        <v>72</v>
      </c>
      <c r="E89" s="35">
        <v>28000</v>
      </c>
      <c r="F89" s="3" t="s">
        <v>17</v>
      </c>
      <c r="G89" s="5">
        <v>0.3</v>
      </c>
      <c r="H89" s="4">
        <v>3</v>
      </c>
      <c r="I89" s="21">
        <f>I91</f>
        <v>18</v>
      </c>
      <c r="J89" s="10">
        <f t="shared" si="1"/>
        <v>0.89999999999999991</v>
      </c>
      <c r="K89" s="21">
        <f>K91</f>
        <v>3.25</v>
      </c>
      <c r="L89" s="14"/>
    </row>
    <row r="90" spans="1:12" ht="106" thickBot="1" x14ac:dyDescent="0.25">
      <c r="A90" s="1"/>
      <c r="B90" s="36" t="s">
        <v>70</v>
      </c>
      <c r="C90" s="36" t="s">
        <v>71</v>
      </c>
      <c r="D90" s="36" t="s">
        <v>72</v>
      </c>
      <c r="E90" s="36">
        <v>28000</v>
      </c>
      <c r="F90" s="3" t="s">
        <v>18</v>
      </c>
      <c r="G90" s="6">
        <v>0.25</v>
      </c>
      <c r="H90" s="4">
        <v>3</v>
      </c>
      <c r="I90" s="22">
        <f>I91</f>
        <v>18</v>
      </c>
      <c r="J90" s="10">
        <f t="shared" si="1"/>
        <v>0.75</v>
      </c>
      <c r="K90" s="22">
        <f>K91</f>
        <v>3.25</v>
      </c>
      <c r="L90" s="14"/>
    </row>
    <row r="91" spans="1:12" ht="61" thickBot="1" x14ac:dyDescent="0.25">
      <c r="A91" s="1"/>
      <c r="B91" s="37" t="s">
        <v>70</v>
      </c>
      <c r="C91" s="38" t="s">
        <v>71</v>
      </c>
      <c r="D91" s="38" t="s">
        <v>72</v>
      </c>
      <c r="E91" s="39">
        <v>28000</v>
      </c>
      <c r="F91" s="3" t="s">
        <v>19</v>
      </c>
      <c r="G91" s="6">
        <v>0.15</v>
      </c>
      <c r="H91" s="4">
        <v>4</v>
      </c>
      <c r="I91" s="23">
        <f>SUM(H89:H93)</f>
        <v>18</v>
      </c>
      <c r="J91" s="10">
        <f t="shared" si="1"/>
        <v>0.6</v>
      </c>
      <c r="K91" s="23">
        <f>SUM(J89:J93)</f>
        <v>3.25</v>
      </c>
      <c r="L91" s="15"/>
    </row>
    <row r="92" spans="1:12" ht="91" thickBot="1" x14ac:dyDescent="0.25">
      <c r="A92" s="1"/>
      <c r="B92" s="36" t="s">
        <v>70</v>
      </c>
      <c r="C92" s="36" t="s">
        <v>71</v>
      </c>
      <c r="D92" s="36" t="s">
        <v>72</v>
      </c>
      <c r="E92" s="36">
        <v>28000</v>
      </c>
      <c r="F92" s="3" t="s">
        <v>20</v>
      </c>
      <c r="G92" s="6">
        <v>0.25</v>
      </c>
      <c r="H92" s="4">
        <v>3</v>
      </c>
      <c r="I92" s="22">
        <f>I91</f>
        <v>18</v>
      </c>
      <c r="J92" s="10">
        <f t="shared" si="1"/>
        <v>0.75</v>
      </c>
      <c r="K92" s="22">
        <f>K91</f>
        <v>3.25</v>
      </c>
      <c r="L92" s="14"/>
    </row>
    <row r="93" spans="1:12" ht="61" thickBot="1" x14ac:dyDescent="0.25">
      <c r="A93" s="1"/>
      <c r="B93" s="2" t="s">
        <v>70</v>
      </c>
      <c r="C93" s="2" t="s">
        <v>71</v>
      </c>
      <c r="D93" s="2" t="s">
        <v>72</v>
      </c>
      <c r="E93" s="2">
        <v>28000</v>
      </c>
      <c r="F93" s="3" t="s">
        <v>21</v>
      </c>
      <c r="G93" s="7">
        <v>0.05</v>
      </c>
      <c r="H93" s="4">
        <v>5</v>
      </c>
      <c r="I93" s="24">
        <f>I91</f>
        <v>18</v>
      </c>
      <c r="J93" s="10">
        <f t="shared" si="1"/>
        <v>0.25</v>
      </c>
      <c r="K93" s="24">
        <f>K92</f>
        <v>3.25</v>
      </c>
      <c r="L93" s="14"/>
    </row>
    <row r="94" spans="1:12" ht="61" thickBot="1" x14ac:dyDescent="0.25">
      <c r="A94" s="1"/>
      <c r="B94" s="35" t="s">
        <v>73</v>
      </c>
      <c r="C94" s="35" t="s">
        <v>74</v>
      </c>
      <c r="D94" s="35" t="s">
        <v>75</v>
      </c>
      <c r="E94" s="35">
        <v>30000</v>
      </c>
      <c r="F94" s="3" t="s">
        <v>17</v>
      </c>
      <c r="G94" s="5">
        <v>0.3</v>
      </c>
      <c r="H94" s="4">
        <v>4</v>
      </c>
      <c r="I94" s="21">
        <f>I96</f>
        <v>18</v>
      </c>
      <c r="J94" s="10">
        <f t="shared" si="1"/>
        <v>1.2</v>
      </c>
      <c r="K94" s="21">
        <f>K96</f>
        <v>3.3</v>
      </c>
      <c r="L94" s="14"/>
    </row>
    <row r="95" spans="1:12" ht="106" thickBot="1" x14ac:dyDescent="0.25">
      <c r="A95" s="1"/>
      <c r="B95" s="36" t="s">
        <v>73</v>
      </c>
      <c r="C95" s="36" t="s">
        <v>74</v>
      </c>
      <c r="D95" s="36" t="s">
        <v>75</v>
      </c>
      <c r="E95" s="36">
        <v>30000</v>
      </c>
      <c r="F95" s="3" t="s">
        <v>18</v>
      </c>
      <c r="G95" s="6">
        <v>0.25</v>
      </c>
      <c r="H95" s="4">
        <v>3</v>
      </c>
      <c r="I95" s="22">
        <f>I96</f>
        <v>18</v>
      </c>
      <c r="J95" s="10">
        <f t="shared" si="1"/>
        <v>0.75</v>
      </c>
      <c r="K95" s="22">
        <f>K96</f>
        <v>3.3</v>
      </c>
      <c r="L95" s="14"/>
    </row>
    <row r="96" spans="1:12" ht="46" thickBot="1" x14ac:dyDescent="0.25">
      <c r="A96" s="1"/>
      <c r="B96" s="37" t="s">
        <v>73</v>
      </c>
      <c r="C96" s="38" t="s">
        <v>74</v>
      </c>
      <c r="D96" s="38" t="s">
        <v>75</v>
      </c>
      <c r="E96" s="39">
        <v>30000</v>
      </c>
      <c r="F96" s="3" t="s">
        <v>19</v>
      </c>
      <c r="G96" s="6">
        <v>0.15</v>
      </c>
      <c r="H96" s="4">
        <v>4</v>
      </c>
      <c r="I96" s="23">
        <f>SUM(H94:H98)</f>
        <v>18</v>
      </c>
      <c r="J96" s="10">
        <f t="shared" si="1"/>
        <v>0.6</v>
      </c>
      <c r="K96" s="23">
        <f>SUM(J94:J98)</f>
        <v>3.3</v>
      </c>
      <c r="L96" s="15"/>
    </row>
    <row r="97" spans="1:12" ht="91" thickBot="1" x14ac:dyDescent="0.25">
      <c r="A97" s="1"/>
      <c r="B97" s="36" t="s">
        <v>73</v>
      </c>
      <c r="C97" s="36" t="s">
        <v>74</v>
      </c>
      <c r="D97" s="36" t="s">
        <v>75</v>
      </c>
      <c r="E97" s="36">
        <v>30000</v>
      </c>
      <c r="F97" s="3" t="s">
        <v>20</v>
      </c>
      <c r="G97" s="6">
        <v>0.25</v>
      </c>
      <c r="H97" s="4">
        <v>2</v>
      </c>
      <c r="I97" s="22">
        <f>I96</f>
        <v>18</v>
      </c>
      <c r="J97" s="10">
        <f t="shared" si="1"/>
        <v>0.5</v>
      </c>
      <c r="K97" s="22">
        <f>K96</f>
        <v>3.3</v>
      </c>
      <c r="L97" s="14"/>
    </row>
    <row r="98" spans="1:12" ht="61" thickBot="1" x14ac:dyDescent="0.25">
      <c r="A98" s="1"/>
      <c r="B98" s="2" t="s">
        <v>73</v>
      </c>
      <c r="C98" s="2" t="s">
        <v>74</v>
      </c>
      <c r="D98" s="2" t="s">
        <v>75</v>
      </c>
      <c r="E98" s="2">
        <v>30000</v>
      </c>
      <c r="F98" s="3" t="s">
        <v>21</v>
      </c>
      <c r="G98" s="7">
        <v>0.05</v>
      </c>
      <c r="H98" s="4">
        <v>5</v>
      </c>
      <c r="I98" s="24">
        <f>I96</f>
        <v>18</v>
      </c>
      <c r="J98" s="10">
        <f t="shared" si="1"/>
        <v>0.25</v>
      </c>
      <c r="K98" s="24">
        <f>K97</f>
        <v>3.3</v>
      </c>
      <c r="L98" s="14"/>
    </row>
    <row r="99" spans="1:12" ht="61" thickBot="1" x14ac:dyDescent="0.25">
      <c r="A99" s="1"/>
      <c r="B99" s="35" t="s">
        <v>76</v>
      </c>
      <c r="C99" s="35" t="s">
        <v>77</v>
      </c>
      <c r="D99" s="35" t="s">
        <v>78</v>
      </c>
      <c r="E99" s="35">
        <v>30000</v>
      </c>
      <c r="F99" s="3" t="s">
        <v>17</v>
      </c>
      <c r="G99" s="5">
        <v>0.3</v>
      </c>
      <c r="H99" s="4">
        <v>4</v>
      </c>
      <c r="I99" s="21">
        <f>I101</f>
        <v>21</v>
      </c>
      <c r="J99" s="10">
        <f t="shared" si="1"/>
        <v>1.2</v>
      </c>
      <c r="K99" s="21">
        <f>K101</f>
        <v>4.0500000000000007</v>
      </c>
      <c r="L99" s="14"/>
    </row>
    <row r="100" spans="1:12" ht="106" thickBot="1" x14ac:dyDescent="0.25">
      <c r="A100" s="1"/>
      <c r="B100" s="36" t="s">
        <v>76</v>
      </c>
      <c r="C100" s="36" t="s">
        <v>77</v>
      </c>
      <c r="D100" s="36" t="s">
        <v>78</v>
      </c>
      <c r="E100" s="36">
        <v>30000</v>
      </c>
      <c r="F100" s="3" t="s">
        <v>18</v>
      </c>
      <c r="G100" s="6">
        <v>0.25</v>
      </c>
      <c r="H100" s="4">
        <v>4</v>
      </c>
      <c r="I100" s="22">
        <f>I101</f>
        <v>21</v>
      </c>
      <c r="J100" s="10">
        <f t="shared" si="1"/>
        <v>1</v>
      </c>
      <c r="K100" s="22">
        <f>K101</f>
        <v>4.0500000000000007</v>
      </c>
      <c r="L100" s="14"/>
    </row>
    <row r="101" spans="1:12" ht="76" thickBot="1" x14ac:dyDescent="0.25">
      <c r="A101" s="1"/>
      <c r="B101" s="37" t="s">
        <v>76</v>
      </c>
      <c r="C101" s="38" t="s">
        <v>77</v>
      </c>
      <c r="D101" s="38" t="s">
        <v>78</v>
      </c>
      <c r="E101" s="39">
        <v>30000</v>
      </c>
      <c r="F101" s="3" t="s">
        <v>19</v>
      </c>
      <c r="G101" s="6">
        <v>0.15</v>
      </c>
      <c r="H101" s="4">
        <v>4</v>
      </c>
      <c r="I101" s="23">
        <f>SUM(H99:H103)</f>
        <v>21</v>
      </c>
      <c r="J101" s="10">
        <f t="shared" si="1"/>
        <v>0.6</v>
      </c>
      <c r="K101" s="23">
        <f>SUM(J99:J103)</f>
        <v>4.0500000000000007</v>
      </c>
      <c r="L101" s="15"/>
    </row>
    <row r="102" spans="1:12" ht="91" thickBot="1" x14ac:dyDescent="0.25">
      <c r="A102" s="1"/>
      <c r="B102" s="36" t="s">
        <v>76</v>
      </c>
      <c r="C102" s="36" t="s">
        <v>77</v>
      </c>
      <c r="D102" s="36" t="s">
        <v>78</v>
      </c>
      <c r="E102" s="36">
        <v>30000</v>
      </c>
      <c r="F102" s="3" t="s">
        <v>20</v>
      </c>
      <c r="G102" s="6">
        <v>0.25</v>
      </c>
      <c r="H102" s="4">
        <v>4</v>
      </c>
      <c r="I102" s="22">
        <f>I101</f>
        <v>21</v>
      </c>
      <c r="J102" s="10">
        <f t="shared" si="1"/>
        <v>1</v>
      </c>
      <c r="K102" s="22">
        <f>K101</f>
        <v>4.0500000000000007</v>
      </c>
      <c r="L102" s="14"/>
    </row>
    <row r="103" spans="1:12" ht="61" thickBot="1" x14ac:dyDescent="0.25">
      <c r="A103" s="1"/>
      <c r="B103" s="2" t="s">
        <v>76</v>
      </c>
      <c r="C103" s="2" t="s">
        <v>77</v>
      </c>
      <c r="D103" s="2" t="s">
        <v>78</v>
      </c>
      <c r="E103" s="2">
        <v>30000</v>
      </c>
      <c r="F103" s="3" t="s">
        <v>21</v>
      </c>
      <c r="G103" s="7">
        <v>0.05</v>
      </c>
      <c r="H103" s="4">
        <v>5</v>
      </c>
      <c r="I103" s="24">
        <f>I101</f>
        <v>21</v>
      </c>
      <c r="J103" s="10">
        <f t="shared" si="1"/>
        <v>0.25</v>
      </c>
      <c r="K103" s="24">
        <f>K102</f>
        <v>4.0500000000000007</v>
      </c>
      <c r="L103" s="14"/>
    </row>
    <row r="104" spans="1:12" ht="61" thickBot="1" x14ac:dyDescent="0.25">
      <c r="A104" s="1"/>
      <c r="B104" s="35" t="s">
        <v>79</v>
      </c>
      <c r="C104" s="35" t="s">
        <v>80</v>
      </c>
      <c r="D104" s="35" t="s">
        <v>81</v>
      </c>
      <c r="E104" s="35">
        <v>28500</v>
      </c>
      <c r="F104" s="3" t="s">
        <v>17</v>
      </c>
      <c r="G104" s="5">
        <v>0.3</v>
      </c>
      <c r="H104" s="28">
        <v>3</v>
      </c>
      <c r="I104" s="21">
        <f>I106</f>
        <v>14</v>
      </c>
      <c r="J104" s="10">
        <f t="shared" si="1"/>
        <v>0.89999999999999991</v>
      </c>
      <c r="K104" s="21">
        <f>K106</f>
        <v>2.9499999999999997</v>
      </c>
      <c r="L104" s="14"/>
    </row>
    <row r="105" spans="1:12" ht="106" thickBot="1" x14ac:dyDescent="0.25">
      <c r="A105" s="1"/>
      <c r="B105" s="36" t="s">
        <v>79</v>
      </c>
      <c r="C105" s="36" t="s">
        <v>80</v>
      </c>
      <c r="D105" s="36" t="s">
        <v>81</v>
      </c>
      <c r="E105" s="36">
        <v>28500</v>
      </c>
      <c r="F105" s="3" t="s">
        <v>18</v>
      </c>
      <c r="G105" s="6">
        <v>0.25</v>
      </c>
      <c r="H105" s="28">
        <v>3</v>
      </c>
      <c r="I105" s="22">
        <f>I106</f>
        <v>14</v>
      </c>
      <c r="J105" s="10">
        <f t="shared" si="1"/>
        <v>0.75</v>
      </c>
      <c r="K105" s="22">
        <f>K106</f>
        <v>2.9499999999999997</v>
      </c>
      <c r="L105" s="14"/>
    </row>
    <row r="106" spans="1:12" ht="46" thickBot="1" x14ac:dyDescent="0.25">
      <c r="A106" s="1"/>
      <c r="B106" s="37" t="s">
        <v>79</v>
      </c>
      <c r="C106" s="38" t="s">
        <v>80</v>
      </c>
      <c r="D106" s="38" t="s">
        <v>81</v>
      </c>
      <c r="E106" s="39">
        <v>28500</v>
      </c>
      <c r="F106" s="3" t="s">
        <v>19</v>
      </c>
      <c r="G106" s="6">
        <v>0.15</v>
      </c>
      <c r="H106" s="28">
        <v>3</v>
      </c>
      <c r="I106" s="23">
        <f>SUM(H104:H108)</f>
        <v>14</v>
      </c>
      <c r="J106" s="10">
        <f t="shared" si="1"/>
        <v>0.44999999999999996</v>
      </c>
      <c r="K106" s="23">
        <f>SUM(J104:J108)</f>
        <v>2.9499999999999997</v>
      </c>
      <c r="L106" s="15"/>
    </row>
    <row r="107" spans="1:12" ht="91" thickBot="1" x14ac:dyDescent="0.25">
      <c r="A107" s="1"/>
      <c r="B107" s="36" t="s">
        <v>79</v>
      </c>
      <c r="C107" s="36" t="s">
        <v>80</v>
      </c>
      <c r="D107" s="36" t="s">
        <v>81</v>
      </c>
      <c r="E107" s="41">
        <f>E106</f>
        <v>28500</v>
      </c>
      <c r="F107" s="3" t="s">
        <v>20</v>
      </c>
      <c r="G107" s="6">
        <v>0.25</v>
      </c>
      <c r="H107" s="28">
        <v>3</v>
      </c>
      <c r="I107" s="22">
        <f>I106</f>
        <v>14</v>
      </c>
      <c r="J107" s="10">
        <f t="shared" si="1"/>
        <v>0.75</v>
      </c>
      <c r="K107" s="22">
        <f>K106</f>
        <v>2.9499999999999997</v>
      </c>
      <c r="L107" s="14"/>
    </row>
    <row r="108" spans="1:12" ht="61" thickBot="1" x14ac:dyDescent="0.25">
      <c r="A108" s="1"/>
      <c r="B108" s="2" t="s">
        <v>79</v>
      </c>
      <c r="C108" s="2" t="s">
        <v>80</v>
      </c>
      <c r="D108" s="2" t="s">
        <v>81</v>
      </c>
      <c r="E108" s="2">
        <v>28500</v>
      </c>
      <c r="F108" s="3" t="s">
        <v>21</v>
      </c>
      <c r="G108" s="7">
        <v>0.05</v>
      </c>
      <c r="H108" s="28">
        <v>2</v>
      </c>
      <c r="I108" s="24">
        <f>I106</f>
        <v>14</v>
      </c>
      <c r="J108" s="10">
        <f t="shared" si="1"/>
        <v>0.1</v>
      </c>
      <c r="K108" s="24">
        <f>K107</f>
        <v>2.9499999999999997</v>
      </c>
      <c r="L108" s="14"/>
    </row>
    <row r="109" spans="1:12" ht="61" thickBot="1" x14ac:dyDescent="0.25">
      <c r="A109" s="1"/>
      <c r="B109" s="35" t="s">
        <v>82</v>
      </c>
      <c r="C109" s="35" t="s">
        <v>83</v>
      </c>
      <c r="D109" s="35" t="s">
        <v>84</v>
      </c>
      <c r="E109" s="35">
        <v>28200</v>
      </c>
      <c r="F109" s="3" t="s">
        <v>17</v>
      </c>
      <c r="G109" s="5">
        <v>0.3</v>
      </c>
      <c r="H109" s="4">
        <v>4</v>
      </c>
      <c r="I109" s="21">
        <f>I111</f>
        <v>18</v>
      </c>
      <c r="J109" s="10">
        <f t="shared" si="1"/>
        <v>1.2</v>
      </c>
      <c r="K109" s="21">
        <f>K111</f>
        <v>3.4</v>
      </c>
      <c r="L109" s="14"/>
    </row>
    <row r="110" spans="1:12" ht="106" thickBot="1" x14ac:dyDescent="0.25">
      <c r="A110" s="1"/>
      <c r="B110" s="36" t="s">
        <v>82</v>
      </c>
      <c r="C110" s="36" t="s">
        <v>83</v>
      </c>
      <c r="D110" s="36" t="s">
        <v>84</v>
      </c>
      <c r="E110" s="36">
        <v>28200</v>
      </c>
      <c r="F110" s="3" t="s">
        <v>18</v>
      </c>
      <c r="G110" s="6">
        <v>0.25</v>
      </c>
      <c r="H110" s="4">
        <v>3</v>
      </c>
      <c r="I110" s="22">
        <f>I111</f>
        <v>18</v>
      </c>
      <c r="J110" s="10">
        <f t="shared" si="1"/>
        <v>0.75</v>
      </c>
      <c r="K110" s="22">
        <f>K111</f>
        <v>3.4</v>
      </c>
      <c r="L110" s="14"/>
    </row>
    <row r="111" spans="1:12" ht="61" thickBot="1" x14ac:dyDescent="0.25">
      <c r="A111" s="1"/>
      <c r="B111" s="37" t="s">
        <v>82</v>
      </c>
      <c r="C111" s="38" t="s">
        <v>83</v>
      </c>
      <c r="D111" s="38" t="s">
        <v>84</v>
      </c>
      <c r="E111" s="39">
        <v>28200</v>
      </c>
      <c r="F111" s="3" t="s">
        <v>19</v>
      </c>
      <c r="G111" s="6">
        <v>0.15</v>
      </c>
      <c r="H111" s="4">
        <v>3</v>
      </c>
      <c r="I111" s="23">
        <f>SUM(H109:H113)</f>
        <v>18</v>
      </c>
      <c r="J111" s="10">
        <f t="shared" si="1"/>
        <v>0.44999999999999996</v>
      </c>
      <c r="K111" s="23">
        <f>SUM(J109:J113)</f>
        <v>3.4</v>
      </c>
      <c r="L111" s="15"/>
    </row>
    <row r="112" spans="1:12" ht="91" thickBot="1" x14ac:dyDescent="0.25">
      <c r="A112" s="1"/>
      <c r="B112" s="36" t="s">
        <v>82</v>
      </c>
      <c r="C112" s="36" t="s">
        <v>83</v>
      </c>
      <c r="D112" s="36" t="s">
        <v>84</v>
      </c>
      <c r="E112" s="36">
        <v>28200</v>
      </c>
      <c r="F112" s="3" t="s">
        <v>20</v>
      </c>
      <c r="G112" s="6">
        <v>0.25</v>
      </c>
      <c r="H112" s="4">
        <v>3</v>
      </c>
      <c r="I112" s="22">
        <f>I111</f>
        <v>18</v>
      </c>
      <c r="J112" s="10">
        <f t="shared" si="1"/>
        <v>0.75</v>
      </c>
      <c r="K112" s="22">
        <f>K111</f>
        <v>3.4</v>
      </c>
      <c r="L112" s="14"/>
    </row>
    <row r="113" spans="1:12" ht="61" thickBot="1" x14ac:dyDescent="0.25">
      <c r="A113" s="1"/>
      <c r="B113" s="2" t="s">
        <v>82</v>
      </c>
      <c r="C113" s="2" t="s">
        <v>83</v>
      </c>
      <c r="D113" s="2" t="s">
        <v>84</v>
      </c>
      <c r="E113" s="2">
        <v>28200</v>
      </c>
      <c r="F113" s="3" t="s">
        <v>21</v>
      </c>
      <c r="G113" s="7">
        <v>0.05</v>
      </c>
      <c r="H113" s="4">
        <v>5</v>
      </c>
      <c r="I113" s="24">
        <f>I111</f>
        <v>18</v>
      </c>
      <c r="J113" s="10">
        <f t="shared" si="1"/>
        <v>0.25</v>
      </c>
      <c r="K113" s="24">
        <f>K112</f>
        <v>3.4</v>
      </c>
      <c r="L113" s="14"/>
    </row>
    <row r="114" spans="1:12" ht="61" thickBot="1" x14ac:dyDescent="0.25">
      <c r="A114" s="1"/>
      <c r="B114" s="35" t="s">
        <v>85</v>
      </c>
      <c r="C114" s="35" t="s">
        <v>86</v>
      </c>
      <c r="D114" s="35" t="s">
        <v>87</v>
      </c>
      <c r="E114" s="35">
        <v>29957.360000000001</v>
      </c>
      <c r="F114" s="3" t="s">
        <v>17</v>
      </c>
      <c r="G114" s="5">
        <v>0.3</v>
      </c>
      <c r="H114" s="4">
        <v>3</v>
      </c>
      <c r="I114" s="21">
        <f>I116</f>
        <v>18</v>
      </c>
      <c r="J114" s="10">
        <f t="shared" si="1"/>
        <v>0.89999999999999991</v>
      </c>
      <c r="K114" s="21">
        <f>K116</f>
        <v>3.25</v>
      </c>
      <c r="L114" s="14"/>
    </row>
    <row r="115" spans="1:12" ht="106" thickBot="1" x14ac:dyDescent="0.25">
      <c r="A115" s="1"/>
      <c r="B115" s="36" t="s">
        <v>85</v>
      </c>
      <c r="C115" s="36" t="s">
        <v>86</v>
      </c>
      <c r="D115" s="36" t="s">
        <v>87</v>
      </c>
      <c r="E115" s="36">
        <v>29957.360000000001</v>
      </c>
      <c r="F115" s="3" t="s">
        <v>18</v>
      </c>
      <c r="G115" s="6">
        <v>0.25</v>
      </c>
      <c r="H115" s="4">
        <v>3</v>
      </c>
      <c r="I115" s="22">
        <f>I116</f>
        <v>18</v>
      </c>
      <c r="J115" s="10">
        <f t="shared" si="1"/>
        <v>0.75</v>
      </c>
      <c r="K115" s="22">
        <f>K116</f>
        <v>3.25</v>
      </c>
      <c r="L115" s="14"/>
    </row>
    <row r="116" spans="1:12" ht="46" thickBot="1" x14ac:dyDescent="0.25">
      <c r="A116" s="1"/>
      <c r="B116" s="37" t="s">
        <v>85</v>
      </c>
      <c r="C116" s="38" t="s">
        <v>86</v>
      </c>
      <c r="D116" s="38" t="s">
        <v>87</v>
      </c>
      <c r="E116" s="39">
        <v>29957.360000000001</v>
      </c>
      <c r="F116" s="3" t="s">
        <v>19</v>
      </c>
      <c r="G116" s="6">
        <v>0.15</v>
      </c>
      <c r="H116" s="4">
        <v>4</v>
      </c>
      <c r="I116" s="23">
        <f>SUM(H114:H118)</f>
        <v>18</v>
      </c>
      <c r="J116" s="10">
        <f t="shared" si="1"/>
        <v>0.6</v>
      </c>
      <c r="K116" s="23">
        <f>SUM(J114:J118)</f>
        <v>3.25</v>
      </c>
      <c r="L116" s="15"/>
    </row>
    <row r="117" spans="1:12" ht="91" thickBot="1" x14ac:dyDescent="0.25">
      <c r="A117" s="1"/>
      <c r="B117" s="36" t="s">
        <v>85</v>
      </c>
      <c r="C117" s="36" t="s">
        <v>86</v>
      </c>
      <c r="D117" s="36" t="s">
        <v>87</v>
      </c>
      <c r="E117" s="36">
        <v>29957.360000000001</v>
      </c>
      <c r="F117" s="3" t="s">
        <v>20</v>
      </c>
      <c r="G117" s="6">
        <v>0.25</v>
      </c>
      <c r="H117" s="4">
        <v>3</v>
      </c>
      <c r="I117" s="22">
        <f>I116</f>
        <v>18</v>
      </c>
      <c r="J117" s="10">
        <f t="shared" si="1"/>
        <v>0.75</v>
      </c>
      <c r="K117" s="22">
        <f>K116</f>
        <v>3.25</v>
      </c>
      <c r="L117" s="14"/>
    </row>
    <row r="118" spans="1:12" ht="61" thickBot="1" x14ac:dyDescent="0.25">
      <c r="A118" s="1"/>
      <c r="B118" s="2" t="s">
        <v>85</v>
      </c>
      <c r="C118" s="2" t="s">
        <v>86</v>
      </c>
      <c r="D118" s="2" t="s">
        <v>87</v>
      </c>
      <c r="E118" s="2">
        <v>29957.360000000001</v>
      </c>
      <c r="F118" s="3" t="s">
        <v>21</v>
      </c>
      <c r="G118" s="7">
        <v>0.05</v>
      </c>
      <c r="H118" s="4">
        <v>5</v>
      </c>
      <c r="I118" s="24">
        <f>I116</f>
        <v>18</v>
      </c>
      <c r="J118" s="10">
        <f t="shared" si="1"/>
        <v>0.25</v>
      </c>
      <c r="K118" s="24">
        <f>K117</f>
        <v>3.25</v>
      </c>
      <c r="L118" s="14"/>
    </row>
    <row r="119" spans="1:12" ht="61" thickBot="1" x14ac:dyDescent="0.25">
      <c r="A119" s="1"/>
      <c r="B119" s="35" t="s">
        <v>88</v>
      </c>
      <c r="C119" s="35" t="s">
        <v>89</v>
      </c>
      <c r="D119" s="35" t="s">
        <v>90</v>
      </c>
      <c r="E119" s="35">
        <v>30000</v>
      </c>
      <c r="F119" s="3" t="s">
        <v>17</v>
      </c>
      <c r="G119" s="5">
        <v>0.3</v>
      </c>
      <c r="H119" s="4">
        <v>3</v>
      </c>
      <c r="I119" s="21">
        <f>I121</f>
        <v>17</v>
      </c>
      <c r="J119" s="10">
        <f t="shared" si="1"/>
        <v>0.89999999999999991</v>
      </c>
      <c r="K119" s="21">
        <f>K121</f>
        <v>3.0999999999999996</v>
      </c>
      <c r="L119" s="14"/>
    </row>
    <row r="120" spans="1:12" ht="106" thickBot="1" x14ac:dyDescent="0.25">
      <c r="A120" s="1"/>
      <c r="B120" s="36" t="s">
        <v>88</v>
      </c>
      <c r="C120" s="36" t="s">
        <v>89</v>
      </c>
      <c r="D120" s="36" t="s">
        <v>90</v>
      </c>
      <c r="E120" s="36">
        <v>30000</v>
      </c>
      <c r="F120" s="3" t="s">
        <v>18</v>
      </c>
      <c r="G120" s="6">
        <v>0.25</v>
      </c>
      <c r="H120" s="4">
        <v>3</v>
      </c>
      <c r="I120" s="22">
        <f>I121</f>
        <v>17</v>
      </c>
      <c r="J120" s="10">
        <f t="shared" si="1"/>
        <v>0.75</v>
      </c>
      <c r="K120" s="22">
        <f>K121</f>
        <v>3.0999999999999996</v>
      </c>
      <c r="L120" s="14"/>
    </row>
    <row r="121" spans="1:12" ht="46" thickBot="1" x14ac:dyDescent="0.25">
      <c r="A121" s="1"/>
      <c r="B121" s="37" t="s">
        <v>88</v>
      </c>
      <c r="C121" s="38" t="s">
        <v>89</v>
      </c>
      <c r="D121" s="38" t="s">
        <v>90</v>
      </c>
      <c r="E121" s="39">
        <v>30000</v>
      </c>
      <c r="F121" s="3" t="s">
        <v>19</v>
      </c>
      <c r="G121" s="6">
        <v>0.15</v>
      </c>
      <c r="H121" s="4">
        <v>3</v>
      </c>
      <c r="I121" s="23">
        <f>SUM(H119:H123)</f>
        <v>17</v>
      </c>
      <c r="J121" s="10">
        <f t="shared" si="1"/>
        <v>0.44999999999999996</v>
      </c>
      <c r="K121" s="23">
        <f>SUM(J119:J123)</f>
        <v>3.0999999999999996</v>
      </c>
      <c r="L121" s="15"/>
    </row>
    <row r="122" spans="1:12" ht="91" thickBot="1" x14ac:dyDescent="0.25">
      <c r="A122" s="1"/>
      <c r="B122" s="36" t="s">
        <v>88</v>
      </c>
      <c r="C122" s="36" t="s">
        <v>89</v>
      </c>
      <c r="D122" s="36" t="s">
        <v>90</v>
      </c>
      <c r="E122" s="36">
        <v>30000</v>
      </c>
      <c r="F122" s="3" t="s">
        <v>20</v>
      </c>
      <c r="G122" s="6">
        <v>0.25</v>
      </c>
      <c r="H122" s="4">
        <v>3</v>
      </c>
      <c r="I122" s="22">
        <f>I121</f>
        <v>17</v>
      </c>
      <c r="J122" s="10">
        <f t="shared" si="1"/>
        <v>0.75</v>
      </c>
      <c r="K122" s="22">
        <f>K121</f>
        <v>3.0999999999999996</v>
      </c>
      <c r="L122" s="14"/>
    </row>
    <row r="123" spans="1:12" ht="61" thickBot="1" x14ac:dyDescent="0.25">
      <c r="A123" s="1"/>
      <c r="B123" s="2" t="s">
        <v>88</v>
      </c>
      <c r="C123" s="2" t="s">
        <v>89</v>
      </c>
      <c r="D123" s="2" t="s">
        <v>90</v>
      </c>
      <c r="E123" s="2">
        <v>30000</v>
      </c>
      <c r="F123" s="3" t="s">
        <v>21</v>
      </c>
      <c r="G123" s="7">
        <v>0.05</v>
      </c>
      <c r="H123" s="4">
        <v>5</v>
      </c>
      <c r="I123" s="24">
        <f>I121</f>
        <v>17</v>
      </c>
      <c r="J123" s="10">
        <f t="shared" si="1"/>
        <v>0.25</v>
      </c>
      <c r="K123" s="24">
        <f>K122</f>
        <v>3.0999999999999996</v>
      </c>
      <c r="L123" s="14"/>
    </row>
    <row r="124" spans="1:12" ht="61" thickBot="1" x14ac:dyDescent="0.25">
      <c r="A124" s="1"/>
      <c r="B124" s="35" t="s">
        <v>91</v>
      </c>
      <c r="C124" s="35" t="s">
        <v>92</v>
      </c>
      <c r="D124" s="35" t="s">
        <v>93</v>
      </c>
      <c r="E124" s="35">
        <v>30000</v>
      </c>
      <c r="F124" s="3" t="s">
        <v>17</v>
      </c>
      <c r="G124" s="5">
        <v>0.3</v>
      </c>
      <c r="H124" s="4">
        <v>4</v>
      </c>
      <c r="I124" s="21">
        <f>I126</f>
        <v>20</v>
      </c>
      <c r="J124" s="10">
        <f t="shared" si="1"/>
        <v>1.2</v>
      </c>
      <c r="K124" s="21">
        <f>K126</f>
        <v>3.8000000000000003</v>
      </c>
      <c r="L124" s="14"/>
    </row>
    <row r="125" spans="1:12" ht="106" thickBot="1" x14ac:dyDescent="0.25">
      <c r="A125" s="1"/>
      <c r="B125" s="36" t="s">
        <v>91</v>
      </c>
      <c r="C125" s="36" t="s">
        <v>92</v>
      </c>
      <c r="D125" s="36" t="s">
        <v>93</v>
      </c>
      <c r="E125" s="36">
        <v>30000</v>
      </c>
      <c r="F125" s="3" t="s">
        <v>18</v>
      </c>
      <c r="G125" s="6">
        <v>0.25</v>
      </c>
      <c r="H125" s="4">
        <v>4</v>
      </c>
      <c r="I125" s="22">
        <f>I126</f>
        <v>20</v>
      </c>
      <c r="J125" s="10">
        <f t="shared" si="1"/>
        <v>1</v>
      </c>
      <c r="K125" s="22">
        <f>K126</f>
        <v>3.8000000000000003</v>
      </c>
      <c r="L125" s="14"/>
    </row>
    <row r="126" spans="1:12" ht="46" thickBot="1" x14ac:dyDescent="0.25">
      <c r="A126" s="1"/>
      <c r="B126" s="37" t="s">
        <v>91</v>
      </c>
      <c r="C126" s="38" t="s">
        <v>92</v>
      </c>
      <c r="D126" s="38" t="s">
        <v>93</v>
      </c>
      <c r="E126" s="39">
        <v>30000</v>
      </c>
      <c r="F126" s="3" t="s">
        <v>19</v>
      </c>
      <c r="G126" s="6">
        <v>0.15</v>
      </c>
      <c r="H126" s="4">
        <v>4</v>
      </c>
      <c r="I126" s="23">
        <f>SUM(H124:H128)</f>
        <v>20</v>
      </c>
      <c r="J126" s="10">
        <f t="shared" si="1"/>
        <v>0.6</v>
      </c>
      <c r="K126" s="23">
        <f>SUM(J124:J128)</f>
        <v>3.8000000000000003</v>
      </c>
      <c r="L126" s="15"/>
    </row>
    <row r="127" spans="1:12" ht="91" thickBot="1" x14ac:dyDescent="0.25">
      <c r="A127" s="1"/>
      <c r="B127" s="36" t="s">
        <v>91</v>
      </c>
      <c r="C127" s="36" t="s">
        <v>92</v>
      </c>
      <c r="D127" s="36" t="s">
        <v>93</v>
      </c>
      <c r="E127" s="36">
        <v>30000</v>
      </c>
      <c r="F127" s="3" t="s">
        <v>20</v>
      </c>
      <c r="G127" s="6">
        <v>0.25</v>
      </c>
      <c r="H127" s="4">
        <v>3</v>
      </c>
      <c r="I127" s="22">
        <f>I126</f>
        <v>20</v>
      </c>
      <c r="J127" s="10">
        <f t="shared" si="1"/>
        <v>0.75</v>
      </c>
      <c r="K127" s="22">
        <f>K126</f>
        <v>3.8000000000000003</v>
      </c>
      <c r="L127" s="14"/>
    </row>
    <row r="128" spans="1:12" ht="61" thickBot="1" x14ac:dyDescent="0.25">
      <c r="A128" s="1"/>
      <c r="B128" s="2" t="s">
        <v>91</v>
      </c>
      <c r="C128" s="2" t="s">
        <v>92</v>
      </c>
      <c r="D128" s="2" t="s">
        <v>93</v>
      </c>
      <c r="E128" s="2">
        <v>30000</v>
      </c>
      <c r="F128" s="3" t="s">
        <v>21</v>
      </c>
      <c r="G128" s="7">
        <v>0.05</v>
      </c>
      <c r="H128" s="4">
        <v>5</v>
      </c>
      <c r="I128" s="24">
        <f>I126</f>
        <v>20</v>
      </c>
      <c r="J128" s="10">
        <f t="shared" si="1"/>
        <v>0.25</v>
      </c>
      <c r="K128" s="24">
        <f>K127</f>
        <v>3.8000000000000003</v>
      </c>
      <c r="L128" s="14"/>
    </row>
    <row r="129" spans="1:12" ht="61" thickBot="1" x14ac:dyDescent="0.25">
      <c r="A129" s="1"/>
      <c r="B129" s="35" t="s">
        <v>94</v>
      </c>
      <c r="C129" s="35" t="s">
        <v>95</v>
      </c>
      <c r="D129" s="35" t="s">
        <v>96</v>
      </c>
      <c r="E129" s="35">
        <v>27657</v>
      </c>
      <c r="F129" s="3" t="s">
        <v>17</v>
      </c>
      <c r="G129" s="5">
        <v>0.3</v>
      </c>
      <c r="H129" s="4">
        <v>3</v>
      </c>
      <c r="I129" s="21">
        <f>I131</f>
        <v>15</v>
      </c>
      <c r="J129" s="10">
        <f t="shared" si="1"/>
        <v>0.89999999999999991</v>
      </c>
      <c r="K129" s="21">
        <f>K131</f>
        <v>2.5999999999999996</v>
      </c>
      <c r="L129" s="14"/>
    </row>
    <row r="130" spans="1:12" ht="106" thickBot="1" x14ac:dyDescent="0.25">
      <c r="A130" s="1"/>
      <c r="B130" s="36" t="s">
        <v>94</v>
      </c>
      <c r="C130" s="36" t="s">
        <v>95</v>
      </c>
      <c r="D130" s="36" t="s">
        <v>96</v>
      </c>
      <c r="E130" s="36">
        <v>27657</v>
      </c>
      <c r="F130" s="3" t="s">
        <v>18</v>
      </c>
      <c r="G130" s="6">
        <v>0.25</v>
      </c>
      <c r="H130" s="4">
        <v>2</v>
      </c>
      <c r="I130" s="22">
        <f>I131</f>
        <v>15</v>
      </c>
      <c r="J130" s="10">
        <f t="shared" si="1"/>
        <v>0.5</v>
      </c>
      <c r="K130" s="22">
        <f>K131</f>
        <v>2.5999999999999996</v>
      </c>
      <c r="L130" s="14"/>
    </row>
    <row r="131" spans="1:12" ht="46" thickBot="1" x14ac:dyDescent="0.25">
      <c r="A131" s="1"/>
      <c r="B131" s="37" t="s">
        <v>94</v>
      </c>
      <c r="C131" s="38" t="s">
        <v>95</v>
      </c>
      <c r="D131" s="38" t="s">
        <v>96</v>
      </c>
      <c r="E131" s="39">
        <v>27657</v>
      </c>
      <c r="F131" s="3" t="s">
        <v>19</v>
      </c>
      <c r="G131" s="6">
        <v>0.15</v>
      </c>
      <c r="H131" s="4">
        <v>3</v>
      </c>
      <c r="I131" s="23">
        <f>SUM(H129:H133)</f>
        <v>15</v>
      </c>
      <c r="J131" s="10">
        <f t="shared" si="1"/>
        <v>0.44999999999999996</v>
      </c>
      <c r="K131" s="23">
        <f>SUM(J129:J133)</f>
        <v>2.5999999999999996</v>
      </c>
      <c r="L131" s="15"/>
    </row>
    <row r="132" spans="1:12" ht="91" thickBot="1" x14ac:dyDescent="0.25">
      <c r="A132" s="1"/>
      <c r="B132" s="36" t="s">
        <v>94</v>
      </c>
      <c r="C132" s="36" t="s">
        <v>95</v>
      </c>
      <c r="D132" s="36" t="s">
        <v>96</v>
      </c>
      <c r="E132" s="36">
        <v>27657</v>
      </c>
      <c r="F132" s="3" t="s">
        <v>20</v>
      </c>
      <c r="G132" s="6">
        <v>0.25</v>
      </c>
      <c r="H132" s="4">
        <v>2</v>
      </c>
      <c r="I132" s="22">
        <f>I131</f>
        <v>15</v>
      </c>
      <c r="J132" s="10">
        <f t="shared" ref="J132:J195" si="2">H132*G132</f>
        <v>0.5</v>
      </c>
      <c r="K132" s="22">
        <f>K131</f>
        <v>2.5999999999999996</v>
      </c>
      <c r="L132" s="14"/>
    </row>
    <row r="133" spans="1:12" ht="61" thickBot="1" x14ac:dyDescent="0.25">
      <c r="A133" s="1"/>
      <c r="B133" s="2" t="s">
        <v>94</v>
      </c>
      <c r="C133" s="2" t="s">
        <v>95</v>
      </c>
      <c r="D133" s="2" t="s">
        <v>96</v>
      </c>
      <c r="E133" s="2">
        <v>27657</v>
      </c>
      <c r="F133" s="3" t="s">
        <v>21</v>
      </c>
      <c r="G133" s="7">
        <v>0.05</v>
      </c>
      <c r="H133" s="4">
        <v>5</v>
      </c>
      <c r="I133" s="24">
        <f>I131</f>
        <v>15</v>
      </c>
      <c r="J133" s="10">
        <f t="shared" si="2"/>
        <v>0.25</v>
      </c>
      <c r="K133" s="24">
        <f>K132</f>
        <v>2.5999999999999996</v>
      </c>
      <c r="L133" s="14"/>
    </row>
    <row r="134" spans="1:12" ht="61" thickBot="1" x14ac:dyDescent="0.25">
      <c r="A134" s="1"/>
      <c r="B134" s="35" t="s">
        <v>97</v>
      </c>
      <c r="C134" s="35" t="s">
        <v>98</v>
      </c>
      <c r="D134" s="35" t="s">
        <v>99</v>
      </c>
      <c r="E134" s="35">
        <v>30000</v>
      </c>
      <c r="F134" s="3" t="s">
        <v>17</v>
      </c>
      <c r="G134" s="5">
        <v>0.3</v>
      </c>
      <c r="H134" s="4">
        <v>4</v>
      </c>
      <c r="I134" s="21">
        <f>I136</f>
        <v>21</v>
      </c>
      <c r="J134" s="10">
        <f t="shared" si="2"/>
        <v>1.2</v>
      </c>
      <c r="K134" s="21">
        <f>K136</f>
        <v>4.0500000000000007</v>
      </c>
      <c r="L134" s="14"/>
    </row>
    <row r="135" spans="1:12" ht="106" thickBot="1" x14ac:dyDescent="0.25">
      <c r="A135" s="1"/>
      <c r="B135" s="36" t="s">
        <v>97</v>
      </c>
      <c r="C135" s="36" t="s">
        <v>98</v>
      </c>
      <c r="D135" s="36" t="s">
        <v>99</v>
      </c>
      <c r="E135" s="36">
        <v>30000</v>
      </c>
      <c r="F135" s="3" t="s">
        <v>18</v>
      </c>
      <c r="G135" s="6">
        <v>0.25</v>
      </c>
      <c r="H135" s="4">
        <v>5</v>
      </c>
      <c r="I135" s="22">
        <f>I136</f>
        <v>21</v>
      </c>
      <c r="J135" s="10">
        <f t="shared" si="2"/>
        <v>1.25</v>
      </c>
      <c r="K135" s="22">
        <f>K136</f>
        <v>4.0500000000000007</v>
      </c>
      <c r="L135" s="14"/>
    </row>
    <row r="136" spans="1:12" ht="46" thickBot="1" x14ac:dyDescent="0.25">
      <c r="A136" s="1"/>
      <c r="B136" s="37" t="s">
        <v>97</v>
      </c>
      <c r="C136" s="38" t="s">
        <v>98</v>
      </c>
      <c r="D136" s="38" t="s">
        <v>99</v>
      </c>
      <c r="E136" s="39">
        <v>30000</v>
      </c>
      <c r="F136" s="3" t="s">
        <v>19</v>
      </c>
      <c r="G136" s="6">
        <v>0.15</v>
      </c>
      <c r="H136" s="4">
        <v>4</v>
      </c>
      <c r="I136" s="23">
        <f>SUM(H134:H138)</f>
        <v>21</v>
      </c>
      <c r="J136" s="10">
        <f t="shared" si="2"/>
        <v>0.6</v>
      </c>
      <c r="K136" s="23">
        <f>SUM(J134:J138)</f>
        <v>4.0500000000000007</v>
      </c>
      <c r="L136" s="15"/>
    </row>
    <row r="137" spans="1:12" ht="91" thickBot="1" x14ac:dyDescent="0.25">
      <c r="A137" s="1"/>
      <c r="B137" s="36" t="s">
        <v>97</v>
      </c>
      <c r="C137" s="36" t="s">
        <v>98</v>
      </c>
      <c r="D137" s="36" t="s">
        <v>99</v>
      </c>
      <c r="E137" s="36">
        <v>30000</v>
      </c>
      <c r="F137" s="3" t="s">
        <v>20</v>
      </c>
      <c r="G137" s="6">
        <v>0.25</v>
      </c>
      <c r="H137" s="4">
        <v>3</v>
      </c>
      <c r="I137" s="22">
        <f>I136</f>
        <v>21</v>
      </c>
      <c r="J137" s="10">
        <f t="shared" si="2"/>
        <v>0.75</v>
      </c>
      <c r="K137" s="22">
        <f>K136</f>
        <v>4.0500000000000007</v>
      </c>
      <c r="L137" s="14"/>
    </row>
    <row r="138" spans="1:12" ht="61" thickBot="1" x14ac:dyDescent="0.25">
      <c r="A138" s="1"/>
      <c r="B138" s="2" t="s">
        <v>97</v>
      </c>
      <c r="C138" s="2" t="s">
        <v>98</v>
      </c>
      <c r="D138" s="2" t="s">
        <v>99</v>
      </c>
      <c r="E138" s="2">
        <v>30000</v>
      </c>
      <c r="F138" s="3" t="s">
        <v>21</v>
      </c>
      <c r="G138" s="7">
        <v>0.05</v>
      </c>
      <c r="H138" s="4">
        <v>5</v>
      </c>
      <c r="I138" s="24">
        <f>I136</f>
        <v>21</v>
      </c>
      <c r="J138" s="10">
        <f t="shared" si="2"/>
        <v>0.25</v>
      </c>
      <c r="K138" s="24">
        <f>K137</f>
        <v>4.0500000000000007</v>
      </c>
      <c r="L138" s="14"/>
    </row>
    <row r="139" spans="1:12" ht="61" thickBot="1" x14ac:dyDescent="0.25">
      <c r="A139" s="1"/>
      <c r="B139" s="35" t="s">
        <v>100</v>
      </c>
      <c r="C139" s="35" t="s">
        <v>101</v>
      </c>
      <c r="D139" s="35" t="s">
        <v>102</v>
      </c>
      <c r="E139" s="35">
        <v>29850</v>
      </c>
      <c r="F139" s="3" t="s">
        <v>17</v>
      </c>
      <c r="G139" s="5">
        <v>0.3</v>
      </c>
      <c r="H139" s="4">
        <v>4</v>
      </c>
      <c r="I139" s="21">
        <f>I141</f>
        <v>18</v>
      </c>
      <c r="J139" s="10">
        <f t="shared" si="2"/>
        <v>1.2</v>
      </c>
      <c r="K139" s="21">
        <f>K141</f>
        <v>3.4</v>
      </c>
      <c r="L139" s="14"/>
    </row>
    <row r="140" spans="1:12" ht="106" thickBot="1" x14ac:dyDescent="0.25">
      <c r="A140" s="1"/>
      <c r="B140" s="36" t="s">
        <v>100</v>
      </c>
      <c r="C140" s="36" t="s">
        <v>101</v>
      </c>
      <c r="D140" s="36" t="s">
        <v>102</v>
      </c>
      <c r="E140" s="36">
        <v>29850</v>
      </c>
      <c r="F140" s="3" t="s">
        <v>18</v>
      </c>
      <c r="G140" s="6">
        <v>0.25</v>
      </c>
      <c r="H140" s="4">
        <v>3</v>
      </c>
      <c r="I140" s="22">
        <f>I141</f>
        <v>18</v>
      </c>
      <c r="J140" s="10">
        <f t="shared" si="2"/>
        <v>0.75</v>
      </c>
      <c r="K140" s="22">
        <f>K141</f>
        <v>3.4</v>
      </c>
      <c r="L140" s="14"/>
    </row>
    <row r="141" spans="1:12" ht="46" thickBot="1" x14ac:dyDescent="0.25">
      <c r="A141" s="1"/>
      <c r="B141" s="37" t="s">
        <v>100</v>
      </c>
      <c r="C141" s="38" t="s">
        <v>101</v>
      </c>
      <c r="D141" s="38" t="s">
        <v>102</v>
      </c>
      <c r="E141" s="39">
        <v>29850</v>
      </c>
      <c r="F141" s="3" t="s">
        <v>19</v>
      </c>
      <c r="G141" s="6">
        <v>0.15</v>
      </c>
      <c r="H141" s="4">
        <v>3</v>
      </c>
      <c r="I141" s="23">
        <f>SUM(H139:H143)</f>
        <v>18</v>
      </c>
      <c r="J141" s="10">
        <f t="shared" si="2"/>
        <v>0.44999999999999996</v>
      </c>
      <c r="K141" s="23">
        <f>SUM(J139:J143)</f>
        <v>3.4</v>
      </c>
      <c r="L141" s="15"/>
    </row>
    <row r="142" spans="1:12" ht="91" thickBot="1" x14ac:dyDescent="0.25">
      <c r="A142" s="1"/>
      <c r="B142" s="36" t="s">
        <v>100</v>
      </c>
      <c r="C142" s="36" t="s">
        <v>101</v>
      </c>
      <c r="D142" s="36" t="s">
        <v>102</v>
      </c>
      <c r="E142" s="36">
        <v>29850</v>
      </c>
      <c r="F142" s="3" t="s">
        <v>20</v>
      </c>
      <c r="G142" s="6">
        <v>0.25</v>
      </c>
      <c r="H142" s="4">
        <v>3</v>
      </c>
      <c r="I142" s="22">
        <f>I141</f>
        <v>18</v>
      </c>
      <c r="J142" s="10">
        <f t="shared" si="2"/>
        <v>0.75</v>
      </c>
      <c r="K142" s="22">
        <f>K141</f>
        <v>3.4</v>
      </c>
      <c r="L142" s="14"/>
    </row>
    <row r="143" spans="1:12" ht="61" thickBot="1" x14ac:dyDescent="0.25">
      <c r="A143" s="1"/>
      <c r="B143" s="2" t="s">
        <v>100</v>
      </c>
      <c r="C143" s="2" t="s">
        <v>101</v>
      </c>
      <c r="D143" s="2" t="s">
        <v>102</v>
      </c>
      <c r="E143" s="2">
        <v>29850</v>
      </c>
      <c r="F143" s="3" t="s">
        <v>21</v>
      </c>
      <c r="G143" s="7">
        <v>0.05</v>
      </c>
      <c r="H143" s="4">
        <v>5</v>
      </c>
      <c r="I143" s="24">
        <f>I141</f>
        <v>18</v>
      </c>
      <c r="J143" s="10">
        <f t="shared" si="2"/>
        <v>0.25</v>
      </c>
      <c r="K143" s="24">
        <f>K142</f>
        <v>3.4</v>
      </c>
      <c r="L143" s="14"/>
    </row>
    <row r="144" spans="1:12" ht="61" thickBot="1" x14ac:dyDescent="0.25">
      <c r="A144" s="1"/>
      <c r="B144" s="35" t="s">
        <v>103</v>
      </c>
      <c r="C144" s="35" t="s">
        <v>104</v>
      </c>
      <c r="D144" s="35" t="s">
        <v>105</v>
      </c>
      <c r="E144" s="35">
        <v>25500</v>
      </c>
      <c r="F144" s="3" t="s">
        <v>17</v>
      </c>
      <c r="G144" s="5">
        <v>0.3</v>
      </c>
      <c r="H144" s="28">
        <v>3</v>
      </c>
      <c r="I144" s="21">
        <f>I146</f>
        <v>18</v>
      </c>
      <c r="J144" s="10">
        <f t="shared" si="2"/>
        <v>0.89999999999999991</v>
      </c>
      <c r="K144" s="21">
        <f>K146</f>
        <v>3.25</v>
      </c>
      <c r="L144" s="14"/>
    </row>
    <row r="145" spans="1:12" ht="106" thickBot="1" x14ac:dyDescent="0.25">
      <c r="A145" s="1"/>
      <c r="B145" s="36" t="s">
        <v>103</v>
      </c>
      <c r="C145" s="36" t="s">
        <v>104</v>
      </c>
      <c r="D145" s="36" t="s">
        <v>105</v>
      </c>
      <c r="E145" s="36">
        <v>25500</v>
      </c>
      <c r="F145" s="3" t="s">
        <v>18</v>
      </c>
      <c r="G145" s="6">
        <v>0.25</v>
      </c>
      <c r="H145" s="28">
        <v>3</v>
      </c>
      <c r="I145" s="22">
        <f>I146</f>
        <v>18</v>
      </c>
      <c r="J145" s="10">
        <f t="shared" si="2"/>
        <v>0.75</v>
      </c>
      <c r="K145" s="22">
        <f>K146</f>
        <v>3.25</v>
      </c>
      <c r="L145" s="14"/>
    </row>
    <row r="146" spans="1:12" ht="46" thickBot="1" x14ac:dyDescent="0.25">
      <c r="A146" s="1"/>
      <c r="B146" s="37" t="s">
        <v>103</v>
      </c>
      <c r="C146" s="38" t="s">
        <v>104</v>
      </c>
      <c r="D146" s="38" t="s">
        <v>105</v>
      </c>
      <c r="E146" s="39">
        <v>25500</v>
      </c>
      <c r="F146" s="3" t="s">
        <v>19</v>
      </c>
      <c r="G146" s="6">
        <v>0.15</v>
      </c>
      <c r="H146" s="28">
        <v>4</v>
      </c>
      <c r="I146" s="23">
        <f>SUM(H144:H148)</f>
        <v>18</v>
      </c>
      <c r="J146" s="10">
        <f t="shared" si="2"/>
        <v>0.6</v>
      </c>
      <c r="K146" s="23">
        <f>SUM(J144:J148)</f>
        <v>3.25</v>
      </c>
      <c r="L146" s="15"/>
    </row>
    <row r="147" spans="1:12" ht="91" thickBot="1" x14ac:dyDescent="0.25">
      <c r="A147" s="1"/>
      <c r="B147" s="36" t="s">
        <v>103</v>
      </c>
      <c r="C147" s="36" t="s">
        <v>104</v>
      </c>
      <c r="D147" s="36" t="s">
        <v>105</v>
      </c>
      <c r="E147" s="36">
        <v>25500</v>
      </c>
      <c r="F147" s="3" t="s">
        <v>20</v>
      </c>
      <c r="G147" s="6">
        <v>0.25</v>
      </c>
      <c r="H147" s="28">
        <v>3</v>
      </c>
      <c r="I147" s="22">
        <f>I146</f>
        <v>18</v>
      </c>
      <c r="J147" s="10">
        <f t="shared" si="2"/>
        <v>0.75</v>
      </c>
      <c r="K147" s="22">
        <f>K146</f>
        <v>3.25</v>
      </c>
      <c r="L147" s="14"/>
    </row>
    <row r="148" spans="1:12" ht="61" thickBot="1" x14ac:dyDescent="0.25">
      <c r="A148" s="1"/>
      <c r="B148" s="2" t="s">
        <v>103</v>
      </c>
      <c r="C148" s="2" t="s">
        <v>104</v>
      </c>
      <c r="D148" s="2" t="s">
        <v>105</v>
      </c>
      <c r="E148" s="2">
        <v>25500</v>
      </c>
      <c r="F148" s="3" t="s">
        <v>21</v>
      </c>
      <c r="G148" s="7">
        <v>0.05</v>
      </c>
      <c r="H148" s="28">
        <v>5</v>
      </c>
      <c r="I148" s="24">
        <f>I146</f>
        <v>18</v>
      </c>
      <c r="J148" s="10">
        <f t="shared" si="2"/>
        <v>0.25</v>
      </c>
      <c r="K148" s="24">
        <f>K147</f>
        <v>3.25</v>
      </c>
      <c r="L148" s="14"/>
    </row>
    <row r="149" spans="1:12" ht="61" thickBot="1" x14ac:dyDescent="0.25">
      <c r="A149" s="1"/>
      <c r="B149" s="35" t="s">
        <v>106</v>
      </c>
      <c r="C149" s="35" t="s">
        <v>107</v>
      </c>
      <c r="D149" s="35" t="s">
        <v>108</v>
      </c>
      <c r="E149" s="35">
        <v>30000</v>
      </c>
      <c r="F149" s="3" t="s">
        <v>17</v>
      </c>
      <c r="G149" s="5">
        <v>0.3</v>
      </c>
      <c r="H149" s="4">
        <v>4</v>
      </c>
      <c r="I149" s="21">
        <f>I151</f>
        <v>19</v>
      </c>
      <c r="J149" s="10">
        <f t="shared" si="2"/>
        <v>1.2</v>
      </c>
      <c r="K149" s="21">
        <f>K151</f>
        <v>3.55</v>
      </c>
      <c r="L149" s="14"/>
    </row>
    <row r="150" spans="1:12" ht="106" thickBot="1" x14ac:dyDescent="0.25">
      <c r="A150" s="1"/>
      <c r="B150" s="36" t="s">
        <v>106</v>
      </c>
      <c r="C150" s="36" t="s">
        <v>107</v>
      </c>
      <c r="D150" s="36" t="s">
        <v>108</v>
      </c>
      <c r="E150" s="36">
        <v>30000</v>
      </c>
      <c r="F150" s="3" t="s">
        <v>18</v>
      </c>
      <c r="G150" s="6">
        <v>0.25</v>
      </c>
      <c r="H150" s="4">
        <v>3</v>
      </c>
      <c r="I150" s="22">
        <f>I151</f>
        <v>19</v>
      </c>
      <c r="J150" s="10">
        <f t="shared" si="2"/>
        <v>0.75</v>
      </c>
      <c r="K150" s="22">
        <f>K151</f>
        <v>3.55</v>
      </c>
      <c r="L150" s="14"/>
    </row>
    <row r="151" spans="1:12" ht="61" thickBot="1" x14ac:dyDescent="0.25">
      <c r="A151" s="1"/>
      <c r="B151" s="37" t="s">
        <v>106</v>
      </c>
      <c r="C151" s="38" t="s">
        <v>107</v>
      </c>
      <c r="D151" s="38" t="s">
        <v>108</v>
      </c>
      <c r="E151" s="39">
        <v>30000</v>
      </c>
      <c r="F151" s="3" t="s">
        <v>19</v>
      </c>
      <c r="G151" s="6">
        <v>0.15</v>
      </c>
      <c r="H151" s="4">
        <v>4</v>
      </c>
      <c r="I151" s="23">
        <f>SUM(H149:H153)</f>
        <v>19</v>
      </c>
      <c r="J151" s="10">
        <f t="shared" si="2"/>
        <v>0.6</v>
      </c>
      <c r="K151" s="23">
        <f>SUM(J149:J153)</f>
        <v>3.55</v>
      </c>
      <c r="L151" s="15"/>
    </row>
    <row r="152" spans="1:12" ht="91" thickBot="1" x14ac:dyDescent="0.25">
      <c r="A152" s="1"/>
      <c r="B152" s="36" t="s">
        <v>106</v>
      </c>
      <c r="C152" s="36" t="s">
        <v>107</v>
      </c>
      <c r="D152" s="36" t="s">
        <v>108</v>
      </c>
      <c r="E152" s="36">
        <v>30000</v>
      </c>
      <c r="F152" s="3" t="s">
        <v>20</v>
      </c>
      <c r="G152" s="6">
        <v>0.25</v>
      </c>
      <c r="H152" s="4">
        <v>3</v>
      </c>
      <c r="I152" s="22">
        <f>I151</f>
        <v>19</v>
      </c>
      <c r="J152" s="10">
        <f t="shared" si="2"/>
        <v>0.75</v>
      </c>
      <c r="K152" s="22">
        <f>K151</f>
        <v>3.55</v>
      </c>
      <c r="L152" s="14"/>
    </row>
    <row r="153" spans="1:12" ht="61" thickBot="1" x14ac:dyDescent="0.25">
      <c r="A153" s="1"/>
      <c r="B153" s="2" t="s">
        <v>106</v>
      </c>
      <c r="C153" s="2" t="s">
        <v>107</v>
      </c>
      <c r="D153" s="2" t="s">
        <v>108</v>
      </c>
      <c r="E153" s="2">
        <v>30000</v>
      </c>
      <c r="F153" s="3" t="s">
        <v>21</v>
      </c>
      <c r="G153" s="7">
        <v>0.05</v>
      </c>
      <c r="H153" s="4">
        <v>5</v>
      </c>
      <c r="I153" s="24">
        <f>I151</f>
        <v>19</v>
      </c>
      <c r="J153" s="10">
        <f t="shared" si="2"/>
        <v>0.25</v>
      </c>
      <c r="K153" s="24">
        <f>K152</f>
        <v>3.55</v>
      </c>
      <c r="L153" s="25"/>
    </row>
    <row r="154" spans="1:12" ht="61" thickBot="1" x14ac:dyDescent="0.25">
      <c r="A154" s="1"/>
      <c r="B154" s="35" t="s">
        <v>109</v>
      </c>
      <c r="C154" s="35" t="s">
        <v>110</v>
      </c>
      <c r="D154" s="35" t="s">
        <v>111</v>
      </c>
      <c r="E154" s="35">
        <v>25000</v>
      </c>
      <c r="F154" s="3" t="s">
        <v>17</v>
      </c>
      <c r="G154" s="5">
        <v>0.3</v>
      </c>
      <c r="H154" s="4">
        <v>3</v>
      </c>
      <c r="I154" s="21">
        <f>I156</f>
        <v>15</v>
      </c>
      <c r="J154" s="10">
        <f t="shared" si="2"/>
        <v>0.89999999999999991</v>
      </c>
      <c r="K154" s="21">
        <f>K156</f>
        <v>3.1999999999999997</v>
      </c>
      <c r="L154" s="14"/>
    </row>
    <row r="155" spans="1:12" ht="106" thickBot="1" x14ac:dyDescent="0.25">
      <c r="A155" s="1"/>
      <c r="B155" s="36" t="s">
        <v>109</v>
      </c>
      <c r="C155" s="36" t="s">
        <v>110</v>
      </c>
      <c r="D155" s="36" t="s">
        <v>111</v>
      </c>
      <c r="E155" s="36">
        <v>25000</v>
      </c>
      <c r="F155" s="3" t="s">
        <v>18</v>
      </c>
      <c r="G155" s="6">
        <v>0.25</v>
      </c>
      <c r="H155" s="4">
        <v>4</v>
      </c>
      <c r="I155" s="22">
        <f>I156</f>
        <v>15</v>
      </c>
      <c r="J155" s="10">
        <f t="shared" si="2"/>
        <v>1</v>
      </c>
      <c r="K155" s="22">
        <f>K156</f>
        <v>3.1999999999999997</v>
      </c>
      <c r="L155" s="14"/>
    </row>
    <row r="156" spans="1:12" ht="46" thickBot="1" x14ac:dyDescent="0.25">
      <c r="A156" s="1"/>
      <c r="B156" s="37" t="s">
        <v>109</v>
      </c>
      <c r="C156" s="38" t="s">
        <v>110</v>
      </c>
      <c r="D156" s="38" t="s">
        <v>111</v>
      </c>
      <c r="E156" s="39">
        <v>25000</v>
      </c>
      <c r="F156" s="3" t="s">
        <v>19</v>
      </c>
      <c r="G156" s="6">
        <v>0.15</v>
      </c>
      <c r="H156" s="4">
        <v>3</v>
      </c>
      <c r="I156" s="23">
        <f>SUM(H154:H158)</f>
        <v>15</v>
      </c>
      <c r="J156" s="10">
        <f t="shared" si="2"/>
        <v>0.44999999999999996</v>
      </c>
      <c r="K156" s="23">
        <f>SUM(J154:J158)</f>
        <v>3.1999999999999997</v>
      </c>
      <c r="L156" s="15"/>
    </row>
    <row r="157" spans="1:12" ht="91" thickBot="1" x14ac:dyDescent="0.25">
      <c r="A157" s="1"/>
      <c r="B157" s="36" t="s">
        <v>109</v>
      </c>
      <c r="C157" s="36" t="s">
        <v>110</v>
      </c>
      <c r="D157" s="36" t="s">
        <v>111</v>
      </c>
      <c r="E157" s="36">
        <v>25000</v>
      </c>
      <c r="F157" s="3" t="s">
        <v>20</v>
      </c>
      <c r="G157" s="6">
        <v>0.25</v>
      </c>
      <c r="H157" s="4">
        <v>3</v>
      </c>
      <c r="I157" s="22">
        <f>I156</f>
        <v>15</v>
      </c>
      <c r="J157" s="10">
        <f t="shared" si="2"/>
        <v>0.75</v>
      </c>
      <c r="K157" s="22">
        <f>K156</f>
        <v>3.1999999999999997</v>
      </c>
      <c r="L157" s="14"/>
    </row>
    <row r="158" spans="1:12" ht="61" thickBot="1" x14ac:dyDescent="0.25">
      <c r="A158" s="1"/>
      <c r="B158" s="2" t="s">
        <v>109</v>
      </c>
      <c r="C158" s="2" t="s">
        <v>110</v>
      </c>
      <c r="D158" s="2" t="s">
        <v>111</v>
      </c>
      <c r="E158" s="2">
        <v>25000</v>
      </c>
      <c r="F158" s="3" t="s">
        <v>21</v>
      </c>
      <c r="G158" s="7">
        <v>0.05</v>
      </c>
      <c r="H158" s="4">
        <v>2</v>
      </c>
      <c r="I158" s="24">
        <f>I156</f>
        <v>15</v>
      </c>
      <c r="J158" s="10">
        <f t="shared" si="2"/>
        <v>0.1</v>
      </c>
      <c r="K158" s="24">
        <f>K157</f>
        <v>3.1999999999999997</v>
      </c>
      <c r="L158" s="14"/>
    </row>
    <row r="159" spans="1:12" ht="61" thickBot="1" x14ac:dyDescent="0.25">
      <c r="A159" s="1"/>
      <c r="B159" s="35" t="s">
        <v>112</v>
      </c>
      <c r="C159" s="35" t="s">
        <v>113</v>
      </c>
      <c r="D159" s="35" t="s">
        <v>114</v>
      </c>
      <c r="E159" s="35">
        <v>29800</v>
      </c>
      <c r="F159" s="3" t="s">
        <v>17</v>
      </c>
      <c r="G159" s="33">
        <v>0.3</v>
      </c>
      <c r="H159" s="4">
        <v>4</v>
      </c>
      <c r="I159" s="21">
        <f>I161</f>
        <v>22</v>
      </c>
      <c r="J159" s="10">
        <f t="shared" si="2"/>
        <v>1.2</v>
      </c>
      <c r="K159" s="21">
        <f>K161</f>
        <v>4.2</v>
      </c>
      <c r="L159" s="14"/>
    </row>
    <row r="160" spans="1:12" ht="106" thickBot="1" x14ac:dyDescent="0.25">
      <c r="A160" s="1"/>
      <c r="B160" s="36" t="s">
        <v>112</v>
      </c>
      <c r="C160" s="36" t="s">
        <v>113</v>
      </c>
      <c r="D160" s="36" t="s">
        <v>114</v>
      </c>
      <c r="E160" s="36">
        <v>29800</v>
      </c>
      <c r="F160" s="3" t="s">
        <v>18</v>
      </c>
      <c r="G160" s="34">
        <v>0.25</v>
      </c>
      <c r="H160" s="4">
        <v>4</v>
      </c>
      <c r="I160" s="22">
        <f>I161</f>
        <v>22</v>
      </c>
      <c r="J160" s="10">
        <f t="shared" si="2"/>
        <v>1</v>
      </c>
      <c r="K160" s="22">
        <f>K161</f>
        <v>4.2</v>
      </c>
      <c r="L160" s="14"/>
    </row>
    <row r="161" spans="1:12" ht="61" thickBot="1" x14ac:dyDescent="0.25">
      <c r="A161" s="1"/>
      <c r="B161" s="37" t="s">
        <v>112</v>
      </c>
      <c r="C161" s="38" t="s">
        <v>113</v>
      </c>
      <c r="D161" s="38" t="s">
        <v>114</v>
      </c>
      <c r="E161" s="39">
        <v>29800</v>
      </c>
      <c r="F161" s="3" t="s">
        <v>19</v>
      </c>
      <c r="G161" s="6">
        <v>0.15</v>
      </c>
      <c r="H161" s="4">
        <v>5</v>
      </c>
      <c r="I161" s="23">
        <f>SUM(H159:H163)</f>
        <v>22</v>
      </c>
      <c r="J161" s="10">
        <f t="shared" si="2"/>
        <v>0.75</v>
      </c>
      <c r="K161" s="23">
        <f>SUM(J159:J163)</f>
        <v>4.2</v>
      </c>
      <c r="L161" s="15"/>
    </row>
    <row r="162" spans="1:12" ht="91" thickBot="1" x14ac:dyDescent="0.25">
      <c r="A162" s="1"/>
      <c r="B162" s="36" t="s">
        <v>112</v>
      </c>
      <c r="C162" s="36" t="s">
        <v>113</v>
      </c>
      <c r="D162" s="36" t="s">
        <v>114</v>
      </c>
      <c r="E162" s="36">
        <v>29800</v>
      </c>
      <c r="F162" s="3" t="s">
        <v>20</v>
      </c>
      <c r="G162" s="6">
        <v>0.25</v>
      </c>
      <c r="H162" s="4">
        <v>4</v>
      </c>
      <c r="I162" s="22">
        <f>I161</f>
        <v>22</v>
      </c>
      <c r="J162" s="10">
        <f t="shared" si="2"/>
        <v>1</v>
      </c>
      <c r="K162" s="22">
        <f>K161</f>
        <v>4.2</v>
      </c>
      <c r="L162" s="14"/>
    </row>
    <row r="163" spans="1:12" ht="61" thickBot="1" x14ac:dyDescent="0.25">
      <c r="A163" s="1"/>
      <c r="B163" s="2" t="s">
        <v>112</v>
      </c>
      <c r="C163" s="2" t="s">
        <v>113</v>
      </c>
      <c r="D163" s="2" t="s">
        <v>114</v>
      </c>
      <c r="E163" s="2">
        <v>29800</v>
      </c>
      <c r="F163" s="3" t="s">
        <v>21</v>
      </c>
      <c r="G163" s="7">
        <v>0.05</v>
      </c>
      <c r="H163" s="4">
        <v>5</v>
      </c>
      <c r="I163" s="24">
        <f>I161</f>
        <v>22</v>
      </c>
      <c r="J163" s="10">
        <f t="shared" si="2"/>
        <v>0.25</v>
      </c>
      <c r="K163" s="24">
        <f>K162</f>
        <v>4.2</v>
      </c>
      <c r="L163" s="14"/>
    </row>
    <row r="164" spans="1:12" ht="61" thickBot="1" x14ac:dyDescent="0.25">
      <c r="A164" s="1"/>
      <c r="B164" s="35" t="s">
        <v>115</v>
      </c>
      <c r="C164" s="35" t="s">
        <v>116</v>
      </c>
      <c r="D164" s="35" t="s">
        <v>117</v>
      </c>
      <c r="E164" s="35">
        <v>30000</v>
      </c>
      <c r="F164" s="3" t="s">
        <v>17</v>
      </c>
      <c r="G164" s="5">
        <v>0.3</v>
      </c>
      <c r="H164" s="4">
        <v>4</v>
      </c>
      <c r="I164" s="21">
        <f>I166</f>
        <v>20</v>
      </c>
      <c r="J164" s="10">
        <f t="shared" si="2"/>
        <v>1.2</v>
      </c>
      <c r="K164" s="21">
        <f>K166</f>
        <v>3.8</v>
      </c>
      <c r="L164" s="14"/>
    </row>
    <row r="165" spans="1:12" ht="106" thickBot="1" x14ac:dyDescent="0.25">
      <c r="A165" s="1"/>
      <c r="B165" s="36" t="s">
        <v>115</v>
      </c>
      <c r="C165" s="36" t="s">
        <v>116</v>
      </c>
      <c r="D165" s="36" t="s">
        <v>117</v>
      </c>
      <c r="E165" s="36">
        <v>30000</v>
      </c>
      <c r="F165" s="3" t="s">
        <v>18</v>
      </c>
      <c r="G165" s="6">
        <v>0.25</v>
      </c>
      <c r="H165" s="4">
        <v>3</v>
      </c>
      <c r="I165" s="22">
        <f>I166</f>
        <v>20</v>
      </c>
      <c r="J165" s="10">
        <f t="shared" si="2"/>
        <v>0.75</v>
      </c>
      <c r="K165" s="22">
        <f>K166</f>
        <v>3.8</v>
      </c>
      <c r="L165" s="14"/>
    </row>
    <row r="166" spans="1:12" ht="46" thickBot="1" x14ac:dyDescent="0.25">
      <c r="A166" s="1"/>
      <c r="B166" s="37" t="s">
        <v>115</v>
      </c>
      <c r="C166" s="38" t="s">
        <v>116</v>
      </c>
      <c r="D166" s="38" t="s">
        <v>117</v>
      </c>
      <c r="E166" s="39">
        <v>30000</v>
      </c>
      <c r="F166" s="3" t="s">
        <v>19</v>
      </c>
      <c r="G166" s="6">
        <v>0.15</v>
      </c>
      <c r="H166" s="4">
        <v>4</v>
      </c>
      <c r="I166" s="23">
        <f>SUM(H164:H168)</f>
        <v>20</v>
      </c>
      <c r="J166" s="10">
        <f t="shared" si="2"/>
        <v>0.6</v>
      </c>
      <c r="K166" s="23">
        <f>SUM(J164:J168)</f>
        <v>3.8</v>
      </c>
      <c r="L166" s="15"/>
    </row>
    <row r="167" spans="1:12" ht="91" thickBot="1" x14ac:dyDescent="0.25">
      <c r="A167" s="1"/>
      <c r="B167" s="36" t="s">
        <v>115</v>
      </c>
      <c r="C167" s="36" t="s">
        <v>116</v>
      </c>
      <c r="D167" s="36" t="s">
        <v>117</v>
      </c>
      <c r="E167" s="36">
        <v>30000</v>
      </c>
      <c r="F167" s="3" t="s">
        <v>20</v>
      </c>
      <c r="G167" s="6">
        <v>0.25</v>
      </c>
      <c r="H167" s="4">
        <v>4</v>
      </c>
      <c r="I167" s="22">
        <f>I166</f>
        <v>20</v>
      </c>
      <c r="J167" s="10">
        <f t="shared" si="2"/>
        <v>1</v>
      </c>
      <c r="K167" s="22">
        <f>K166</f>
        <v>3.8</v>
      </c>
      <c r="L167" s="14"/>
    </row>
    <row r="168" spans="1:12" ht="61" thickBot="1" x14ac:dyDescent="0.25">
      <c r="A168" s="1"/>
      <c r="B168" s="2" t="s">
        <v>115</v>
      </c>
      <c r="C168" s="2" t="s">
        <v>116</v>
      </c>
      <c r="D168" s="2" t="s">
        <v>117</v>
      </c>
      <c r="E168" s="2">
        <v>30000</v>
      </c>
      <c r="F168" s="3" t="s">
        <v>21</v>
      </c>
      <c r="G168" s="7">
        <v>0.05</v>
      </c>
      <c r="H168" s="4">
        <v>5</v>
      </c>
      <c r="I168" s="24">
        <f>I166</f>
        <v>20</v>
      </c>
      <c r="J168" s="10">
        <f t="shared" si="2"/>
        <v>0.25</v>
      </c>
      <c r="K168" s="24">
        <f>K167</f>
        <v>3.8</v>
      </c>
      <c r="L168" s="14"/>
    </row>
    <row r="169" spans="1:12" ht="61" thickBot="1" x14ac:dyDescent="0.25">
      <c r="A169" s="1"/>
      <c r="B169" s="35" t="s">
        <v>118</v>
      </c>
      <c r="C169" s="35" t="s">
        <v>119</v>
      </c>
      <c r="D169" s="35" t="s">
        <v>120</v>
      </c>
      <c r="E169" s="35">
        <v>29500</v>
      </c>
      <c r="F169" s="3" t="s">
        <v>17</v>
      </c>
      <c r="G169" s="5">
        <v>0.3</v>
      </c>
      <c r="H169" s="4">
        <v>4</v>
      </c>
      <c r="I169" s="21">
        <f>I171</f>
        <v>20</v>
      </c>
      <c r="J169" s="10">
        <f t="shared" si="2"/>
        <v>1.2</v>
      </c>
      <c r="K169" s="21">
        <f>K171</f>
        <v>3.8000000000000003</v>
      </c>
      <c r="L169" s="14"/>
    </row>
    <row r="170" spans="1:12" ht="106" thickBot="1" x14ac:dyDescent="0.25">
      <c r="A170" s="1"/>
      <c r="B170" s="36" t="s">
        <v>118</v>
      </c>
      <c r="C170" s="36" t="s">
        <v>119</v>
      </c>
      <c r="D170" s="36" t="s">
        <v>120</v>
      </c>
      <c r="E170" s="36">
        <v>29500</v>
      </c>
      <c r="F170" s="3" t="s">
        <v>18</v>
      </c>
      <c r="G170" s="6">
        <v>0.25</v>
      </c>
      <c r="H170" s="4">
        <v>4</v>
      </c>
      <c r="I170" s="22">
        <f>I171</f>
        <v>20</v>
      </c>
      <c r="J170" s="10">
        <f t="shared" si="2"/>
        <v>1</v>
      </c>
      <c r="K170" s="22">
        <f>K171</f>
        <v>3.8000000000000003</v>
      </c>
      <c r="L170" s="14"/>
    </row>
    <row r="171" spans="1:12" ht="61" thickBot="1" x14ac:dyDescent="0.25">
      <c r="A171" s="1"/>
      <c r="B171" s="37" t="s">
        <v>118</v>
      </c>
      <c r="C171" s="38" t="s">
        <v>119</v>
      </c>
      <c r="D171" s="38" t="s">
        <v>121</v>
      </c>
      <c r="E171" s="39">
        <v>29500</v>
      </c>
      <c r="F171" s="3" t="s">
        <v>19</v>
      </c>
      <c r="G171" s="6">
        <v>0.15</v>
      </c>
      <c r="H171" s="4">
        <v>4</v>
      </c>
      <c r="I171" s="23">
        <f>SUM(H169:H173)</f>
        <v>20</v>
      </c>
      <c r="J171" s="10">
        <f t="shared" si="2"/>
        <v>0.6</v>
      </c>
      <c r="K171" s="23">
        <f>SUM(J169:J173)</f>
        <v>3.8000000000000003</v>
      </c>
      <c r="L171" s="15"/>
    </row>
    <row r="172" spans="1:12" ht="91" thickBot="1" x14ac:dyDescent="0.25">
      <c r="A172" s="1"/>
      <c r="B172" s="36" t="s">
        <v>118</v>
      </c>
      <c r="C172" s="36" t="s">
        <v>119</v>
      </c>
      <c r="D172" s="36" t="s">
        <v>120</v>
      </c>
      <c r="E172" s="36">
        <v>29500</v>
      </c>
      <c r="F172" s="3" t="s">
        <v>20</v>
      </c>
      <c r="G172" s="6">
        <v>0.25</v>
      </c>
      <c r="H172" s="4">
        <v>3</v>
      </c>
      <c r="I172" s="22">
        <f>I171</f>
        <v>20</v>
      </c>
      <c r="J172" s="10">
        <f t="shared" si="2"/>
        <v>0.75</v>
      </c>
      <c r="K172" s="22">
        <f>K171</f>
        <v>3.8000000000000003</v>
      </c>
      <c r="L172" s="14"/>
    </row>
    <row r="173" spans="1:12" ht="61" thickBot="1" x14ac:dyDescent="0.25">
      <c r="A173" s="1"/>
      <c r="B173" s="2" t="s">
        <v>118</v>
      </c>
      <c r="C173" s="2" t="s">
        <v>119</v>
      </c>
      <c r="D173" s="2" t="s">
        <v>120</v>
      </c>
      <c r="E173" s="2">
        <v>29500</v>
      </c>
      <c r="F173" s="3" t="s">
        <v>21</v>
      </c>
      <c r="G173" s="7">
        <v>0.05</v>
      </c>
      <c r="H173" s="4">
        <v>5</v>
      </c>
      <c r="I173" s="24">
        <f>I171</f>
        <v>20</v>
      </c>
      <c r="J173" s="10">
        <f t="shared" si="2"/>
        <v>0.25</v>
      </c>
      <c r="K173" s="24">
        <f>K172</f>
        <v>3.8000000000000003</v>
      </c>
      <c r="L173" s="14"/>
    </row>
    <row r="174" spans="1:12" ht="61" thickBot="1" x14ac:dyDescent="0.25">
      <c r="A174" s="1"/>
      <c r="B174" s="35" t="s">
        <v>122</v>
      </c>
      <c r="C174" s="35" t="s">
        <v>123</v>
      </c>
      <c r="D174" s="35" t="s">
        <v>124</v>
      </c>
      <c r="E174" s="35">
        <v>22000</v>
      </c>
      <c r="F174" s="3" t="s">
        <v>17</v>
      </c>
      <c r="G174" s="5">
        <v>0.3</v>
      </c>
      <c r="H174" s="4">
        <v>4</v>
      </c>
      <c r="I174" s="21">
        <f>I176</f>
        <v>17</v>
      </c>
      <c r="J174" s="10">
        <f t="shared" si="2"/>
        <v>1.2</v>
      </c>
      <c r="K174" s="21">
        <f>K176</f>
        <v>3.15</v>
      </c>
      <c r="L174" s="14"/>
    </row>
    <row r="175" spans="1:12" ht="106" thickBot="1" x14ac:dyDescent="0.25">
      <c r="A175" s="1"/>
      <c r="B175" s="36" t="s">
        <v>122</v>
      </c>
      <c r="C175" s="36" t="s">
        <v>123</v>
      </c>
      <c r="D175" s="36" t="s">
        <v>124</v>
      </c>
      <c r="E175" s="36">
        <v>22000</v>
      </c>
      <c r="F175" s="3" t="s">
        <v>18</v>
      </c>
      <c r="G175" s="6">
        <v>0.25</v>
      </c>
      <c r="H175" s="4">
        <v>3</v>
      </c>
      <c r="I175" s="22">
        <f>I176</f>
        <v>17</v>
      </c>
      <c r="J175" s="10">
        <f t="shared" si="2"/>
        <v>0.75</v>
      </c>
      <c r="K175" s="22">
        <f>K176</f>
        <v>3.15</v>
      </c>
      <c r="L175" s="14"/>
    </row>
    <row r="176" spans="1:12" ht="46" thickBot="1" x14ac:dyDescent="0.25">
      <c r="A176" s="1"/>
      <c r="B176" s="37" t="s">
        <v>122</v>
      </c>
      <c r="C176" s="38" t="s">
        <v>123</v>
      </c>
      <c r="D176" s="38" t="s">
        <v>124</v>
      </c>
      <c r="E176" s="39">
        <v>22000</v>
      </c>
      <c r="F176" s="3" t="s">
        <v>19</v>
      </c>
      <c r="G176" s="6">
        <v>0.15</v>
      </c>
      <c r="H176" s="4">
        <v>3</v>
      </c>
      <c r="I176" s="23">
        <f>SUM(H174:H178)</f>
        <v>17</v>
      </c>
      <c r="J176" s="10">
        <f t="shared" si="2"/>
        <v>0.44999999999999996</v>
      </c>
      <c r="K176" s="23">
        <f>SUM(J174:J178)</f>
        <v>3.15</v>
      </c>
      <c r="L176" s="15"/>
    </row>
    <row r="177" spans="1:12" ht="91" thickBot="1" x14ac:dyDescent="0.25">
      <c r="A177" s="1"/>
      <c r="B177" s="36" t="s">
        <v>122</v>
      </c>
      <c r="C177" s="36" t="s">
        <v>123</v>
      </c>
      <c r="D177" s="36" t="s">
        <v>124</v>
      </c>
      <c r="E177" s="36">
        <v>22000</v>
      </c>
      <c r="F177" s="3" t="s">
        <v>20</v>
      </c>
      <c r="G177" s="6">
        <v>0.25</v>
      </c>
      <c r="H177" s="4">
        <v>2</v>
      </c>
      <c r="I177" s="22">
        <f>I176</f>
        <v>17</v>
      </c>
      <c r="J177" s="10">
        <f t="shared" si="2"/>
        <v>0.5</v>
      </c>
      <c r="K177" s="22">
        <f>K176</f>
        <v>3.15</v>
      </c>
      <c r="L177" s="14"/>
    </row>
    <row r="178" spans="1:12" ht="61" thickBot="1" x14ac:dyDescent="0.25">
      <c r="A178" s="1"/>
      <c r="B178" s="2" t="s">
        <v>122</v>
      </c>
      <c r="C178" s="2" t="s">
        <v>123</v>
      </c>
      <c r="D178" s="2" t="s">
        <v>124</v>
      </c>
      <c r="E178" s="2">
        <v>22000</v>
      </c>
      <c r="F178" s="3" t="s">
        <v>21</v>
      </c>
      <c r="G178" s="7">
        <v>0.05</v>
      </c>
      <c r="H178" s="4">
        <v>5</v>
      </c>
      <c r="I178" s="24">
        <f>I176</f>
        <v>17</v>
      </c>
      <c r="J178" s="10">
        <f t="shared" si="2"/>
        <v>0.25</v>
      </c>
      <c r="K178" s="24">
        <f>K177</f>
        <v>3.15</v>
      </c>
      <c r="L178" s="14"/>
    </row>
    <row r="179" spans="1:12" ht="61" thickBot="1" x14ac:dyDescent="0.25">
      <c r="A179" s="1"/>
      <c r="B179" s="35" t="s">
        <v>125</v>
      </c>
      <c r="C179" s="35" t="s">
        <v>126</v>
      </c>
      <c r="D179" s="35" t="s">
        <v>127</v>
      </c>
      <c r="E179" s="35">
        <v>29100</v>
      </c>
      <c r="F179" s="3" t="s">
        <v>17</v>
      </c>
      <c r="G179" s="5">
        <v>0.3</v>
      </c>
      <c r="H179" s="4">
        <v>3</v>
      </c>
      <c r="I179" s="21">
        <f>I181</f>
        <v>18</v>
      </c>
      <c r="J179" s="10">
        <f t="shared" si="2"/>
        <v>0.89999999999999991</v>
      </c>
      <c r="K179" s="21">
        <f>K181</f>
        <v>3.25</v>
      </c>
      <c r="L179" s="14"/>
    </row>
    <row r="180" spans="1:12" ht="106" thickBot="1" x14ac:dyDescent="0.25">
      <c r="A180" s="1"/>
      <c r="B180" s="36" t="s">
        <v>125</v>
      </c>
      <c r="C180" s="36" t="s">
        <v>126</v>
      </c>
      <c r="D180" s="36" t="s">
        <v>127</v>
      </c>
      <c r="E180" s="36">
        <v>29100</v>
      </c>
      <c r="F180" s="3" t="s">
        <v>18</v>
      </c>
      <c r="G180" s="6">
        <v>0.25</v>
      </c>
      <c r="H180" s="4">
        <v>3</v>
      </c>
      <c r="I180" s="22">
        <f>I181</f>
        <v>18</v>
      </c>
      <c r="J180" s="10">
        <f t="shared" si="2"/>
        <v>0.75</v>
      </c>
      <c r="K180" s="22">
        <f>K181</f>
        <v>3.25</v>
      </c>
      <c r="L180" s="14"/>
    </row>
    <row r="181" spans="1:12" ht="46" thickBot="1" x14ac:dyDescent="0.25">
      <c r="A181" s="1"/>
      <c r="B181" s="37" t="s">
        <v>125</v>
      </c>
      <c r="C181" s="38" t="s">
        <v>126</v>
      </c>
      <c r="D181" s="38" t="s">
        <v>127</v>
      </c>
      <c r="E181" s="39">
        <v>29100</v>
      </c>
      <c r="F181" s="3" t="s">
        <v>19</v>
      </c>
      <c r="G181" s="6">
        <v>0.15</v>
      </c>
      <c r="H181" s="4">
        <v>4</v>
      </c>
      <c r="I181" s="23">
        <f>SUM(H179:H183)</f>
        <v>18</v>
      </c>
      <c r="J181" s="10">
        <f t="shared" si="2"/>
        <v>0.6</v>
      </c>
      <c r="K181" s="23">
        <f>SUM(J179:J183)</f>
        <v>3.25</v>
      </c>
      <c r="L181" s="15"/>
    </row>
    <row r="182" spans="1:12" ht="91" thickBot="1" x14ac:dyDescent="0.25">
      <c r="A182" s="1"/>
      <c r="B182" s="36" t="s">
        <v>125</v>
      </c>
      <c r="C182" s="36" t="s">
        <v>126</v>
      </c>
      <c r="D182" s="36" t="s">
        <v>127</v>
      </c>
      <c r="E182" s="36">
        <v>29100</v>
      </c>
      <c r="F182" s="3" t="s">
        <v>20</v>
      </c>
      <c r="G182" s="6">
        <v>0.25</v>
      </c>
      <c r="H182" s="4">
        <v>3</v>
      </c>
      <c r="I182" s="22">
        <f>I181</f>
        <v>18</v>
      </c>
      <c r="J182" s="10">
        <f t="shared" si="2"/>
        <v>0.75</v>
      </c>
      <c r="K182" s="22">
        <f>K181</f>
        <v>3.25</v>
      </c>
      <c r="L182" s="14"/>
    </row>
    <row r="183" spans="1:12" ht="61" thickBot="1" x14ac:dyDescent="0.25">
      <c r="A183" s="1"/>
      <c r="B183" s="2" t="s">
        <v>125</v>
      </c>
      <c r="C183" s="2" t="s">
        <v>126</v>
      </c>
      <c r="D183" s="2" t="s">
        <v>127</v>
      </c>
      <c r="E183" s="2">
        <v>29100</v>
      </c>
      <c r="F183" s="3" t="s">
        <v>21</v>
      </c>
      <c r="G183" s="7">
        <v>0.05</v>
      </c>
      <c r="H183" s="4">
        <v>5</v>
      </c>
      <c r="I183" s="24">
        <f>I181</f>
        <v>18</v>
      </c>
      <c r="J183" s="10">
        <f t="shared" si="2"/>
        <v>0.25</v>
      </c>
      <c r="K183" s="24">
        <f>K182</f>
        <v>3.25</v>
      </c>
      <c r="L183" s="14"/>
    </row>
    <row r="184" spans="1:12" ht="61" thickBot="1" x14ac:dyDescent="0.25">
      <c r="A184" s="1"/>
      <c r="B184" s="35" t="s">
        <v>128</v>
      </c>
      <c r="C184" s="35" t="s">
        <v>129</v>
      </c>
      <c r="D184" s="35" t="s">
        <v>130</v>
      </c>
      <c r="E184" s="35">
        <v>30000</v>
      </c>
      <c r="F184" s="3" t="s">
        <v>17</v>
      </c>
      <c r="G184" s="5">
        <v>0.3</v>
      </c>
      <c r="H184" s="4">
        <v>4</v>
      </c>
      <c r="I184" s="21">
        <f>I186</f>
        <v>20</v>
      </c>
      <c r="J184" s="10">
        <f t="shared" si="2"/>
        <v>1.2</v>
      </c>
      <c r="K184" s="21">
        <f>K186</f>
        <v>3.8000000000000003</v>
      </c>
      <c r="L184" s="14"/>
    </row>
    <row r="185" spans="1:12" ht="106" thickBot="1" x14ac:dyDescent="0.25">
      <c r="A185" s="1"/>
      <c r="B185" s="36" t="s">
        <v>128</v>
      </c>
      <c r="C185" s="36" t="s">
        <v>129</v>
      </c>
      <c r="D185" s="36" t="s">
        <v>130</v>
      </c>
      <c r="E185" s="36">
        <v>30000</v>
      </c>
      <c r="F185" s="3" t="s">
        <v>18</v>
      </c>
      <c r="G185" s="6">
        <v>0.25</v>
      </c>
      <c r="H185" s="4">
        <v>4</v>
      </c>
      <c r="I185" s="22">
        <f>I186</f>
        <v>20</v>
      </c>
      <c r="J185" s="10">
        <f t="shared" si="2"/>
        <v>1</v>
      </c>
      <c r="K185" s="22">
        <f>K186</f>
        <v>3.8000000000000003</v>
      </c>
      <c r="L185" s="14"/>
    </row>
    <row r="186" spans="1:12" ht="61" thickBot="1" x14ac:dyDescent="0.25">
      <c r="A186" s="1"/>
      <c r="B186" s="37" t="s">
        <v>128</v>
      </c>
      <c r="C186" s="38" t="s">
        <v>129</v>
      </c>
      <c r="D186" s="38" t="s">
        <v>130</v>
      </c>
      <c r="E186" s="39">
        <v>30000</v>
      </c>
      <c r="F186" s="3" t="s">
        <v>19</v>
      </c>
      <c r="G186" s="6">
        <v>0.15</v>
      </c>
      <c r="H186" s="4">
        <v>4</v>
      </c>
      <c r="I186" s="23">
        <f>SUM(H184:H188)</f>
        <v>20</v>
      </c>
      <c r="J186" s="10">
        <f t="shared" si="2"/>
        <v>0.6</v>
      </c>
      <c r="K186" s="23">
        <f>SUM(J184:J188)</f>
        <v>3.8000000000000003</v>
      </c>
      <c r="L186" s="15"/>
    </row>
    <row r="187" spans="1:12" ht="91" thickBot="1" x14ac:dyDescent="0.25">
      <c r="A187" s="1"/>
      <c r="B187" s="36" t="s">
        <v>128</v>
      </c>
      <c r="C187" s="36" t="s">
        <v>129</v>
      </c>
      <c r="D187" s="36" t="s">
        <v>130</v>
      </c>
      <c r="E187" s="36">
        <v>30000</v>
      </c>
      <c r="F187" s="3" t="s">
        <v>20</v>
      </c>
      <c r="G187" s="6">
        <v>0.25</v>
      </c>
      <c r="H187" s="4">
        <v>3</v>
      </c>
      <c r="I187" s="22">
        <f>I186</f>
        <v>20</v>
      </c>
      <c r="J187" s="10">
        <f t="shared" si="2"/>
        <v>0.75</v>
      </c>
      <c r="K187" s="22">
        <f>K186</f>
        <v>3.8000000000000003</v>
      </c>
      <c r="L187" s="14"/>
    </row>
    <row r="188" spans="1:12" ht="61" thickBot="1" x14ac:dyDescent="0.25">
      <c r="A188" s="1"/>
      <c r="B188" s="2" t="s">
        <v>128</v>
      </c>
      <c r="C188" s="2" t="s">
        <v>129</v>
      </c>
      <c r="D188" s="2" t="s">
        <v>130</v>
      </c>
      <c r="E188" s="2">
        <v>30000</v>
      </c>
      <c r="F188" s="3" t="s">
        <v>21</v>
      </c>
      <c r="G188" s="7">
        <v>0.05</v>
      </c>
      <c r="H188" s="4">
        <v>5</v>
      </c>
      <c r="I188" s="24">
        <f>I186</f>
        <v>20</v>
      </c>
      <c r="J188" s="10">
        <f t="shared" si="2"/>
        <v>0.25</v>
      </c>
      <c r="K188" s="24">
        <f>K187</f>
        <v>3.8000000000000003</v>
      </c>
      <c r="L188" s="14"/>
    </row>
    <row r="189" spans="1:12" ht="61" thickBot="1" x14ac:dyDescent="0.25">
      <c r="A189" s="1"/>
      <c r="B189" s="35" t="s">
        <v>131</v>
      </c>
      <c r="C189" s="35" t="s">
        <v>132</v>
      </c>
      <c r="D189" s="35" t="s">
        <v>133</v>
      </c>
      <c r="E189" s="35">
        <v>30000</v>
      </c>
      <c r="F189" s="3" t="s">
        <v>17</v>
      </c>
      <c r="G189" s="5">
        <v>0.3</v>
      </c>
      <c r="H189" s="4">
        <v>3</v>
      </c>
      <c r="I189" s="21">
        <f>I191</f>
        <v>14</v>
      </c>
      <c r="J189" s="10">
        <f t="shared" si="2"/>
        <v>0.89999999999999991</v>
      </c>
      <c r="K189" s="21">
        <f>K191</f>
        <v>2.85</v>
      </c>
      <c r="L189" s="14"/>
    </row>
    <row r="190" spans="1:12" ht="106" thickBot="1" x14ac:dyDescent="0.25">
      <c r="A190" s="1"/>
      <c r="B190" s="36" t="s">
        <v>131</v>
      </c>
      <c r="C190" s="36" t="s">
        <v>132</v>
      </c>
      <c r="D190" s="36" t="s">
        <v>133</v>
      </c>
      <c r="E190" s="36">
        <v>30000</v>
      </c>
      <c r="F190" s="3" t="s">
        <v>18</v>
      </c>
      <c r="G190" s="6">
        <v>0.25</v>
      </c>
      <c r="H190" s="4">
        <v>3</v>
      </c>
      <c r="I190" s="22">
        <f>I191</f>
        <v>14</v>
      </c>
      <c r="J190" s="10">
        <f t="shared" si="2"/>
        <v>0.75</v>
      </c>
      <c r="K190" s="22">
        <f>K191</f>
        <v>2.85</v>
      </c>
      <c r="L190" s="14"/>
    </row>
    <row r="191" spans="1:12" ht="46" thickBot="1" x14ac:dyDescent="0.25">
      <c r="A191" s="1"/>
      <c r="B191" s="37" t="s">
        <v>131</v>
      </c>
      <c r="C191" s="38" t="s">
        <v>132</v>
      </c>
      <c r="D191" s="38" t="s">
        <v>133</v>
      </c>
      <c r="E191" s="39">
        <v>30000</v>
      </c>
      <c r="F191" s="3" t="s">
        <v>19</v>
      </c>
      <c r="G191" s="6">
        <v>0.15</v>
      </c>
      <c r="H191" s="4">
        <v>4</v>
      </c>
      <c r="I191" s="23">
        <f>SUM(H189:H193)</f>
        <v>14</v>
      </c>
      <c r="J191" s="10">
        <f t="shared" si="2"/>
        <v>0.6</v>
      </c>
      <c r="K191" s="23">
        <f>SUM(J189:J193)</f>
        <v>2.85</v>
      </c>
      <c r="L191" s="15"/>
    </row>
    <row r="192" spans="1:12" ht="91" thickBot="1" x14ac:dyDescent="0.25">
      <c r="A192" s="1"/>
      <c r="B192" s="36" t="s">
        <v>131</v>
      </c>
      <c r="C192" s="36" t="s">
        <v>132</v>
      </c>
      <c r="D192" s="36" t="s">
        <v>133</v>
      </c>
      <c r="E192" s="36">
        <v>30000</v>
      </c>
      <c r="F192" s="3" t="s">
        <v>20</v>
      </c>
      <c r="G192" s="6">
        <v>0.25</v>
      </c>
      <c r="H192" s="4">
        <v>2</v>
      </c>
      <c r="I192" s="22">
        <f>I191</f>
        <v>14</v>
      </c>
      <c r="J192" s="10">
        <f t="shared" si="2"/>
        <v>0.5</v>
      </c>
      <c r="K192" s="22">
        <f>K191</f>
        <v>2.85</v>
      </c>
      <c r="L192" s="14"/>
    </row>
    <row r="193" spans="1:12" ht="61" thickBot="1" x14ac:dyDescent="0.25">
      <c r="A193" s="1"/>
      <c r="B193" s="2" t="s">
        <v>131</v>
      </c>
      <c r="C193" s="2" t="s">
        <v>132</v>
      </c>
      <c r="D193" s="2" t="s">
        <v>133</v>
      </c>
      <c r="E193" s="2">
        <v>30000</v>
      </c>
      <c r="F193" s="3" t="s">
        <v>21</v>
      </c>
      <c r="G193" s="7">
        <v>0.05</v>
      </c>
      <c r="H193" s="4">
        <v>2</v>
      </c>
      <c r="I193" s="24">
        <f>I191</f>
        <v>14</v>
      </c>
      <c r="J193" s="10">
        <f t="shared" si="2"/>
        <v>0.1</v>
      </c>
      <c r="K193" s="24">
        <f>K192</f>
        <v>2.85</v>
      </c>
      <c r="L193" s="14"/>
    </row>
    <row r="194" spans="1:12" ht="61" thickBot="1" x14ac:dyDescent="0.25">
      <c r="A194" s="1"/>
      <c r="B194" s="35" t="s">
        <v>134</v>
      </c>
      <c r="C194" s="35" t="s">
        <v>135</v>
      </c>
      <c r="D194" s="35" t="s">
        <v>136</v>
      </c>
      <c r="E194" s="35">
        <v>30000</v>
      </c>
      <c r="F194" s="3" t="s">
        <v>17</v>
      </c>
      <c r="G194" s="5">
        <v>0.3</v>
      </c>
      <c r="H194" s="4">
        <v>5</v>
      </c>
      <c r="I194" s="21">
        <f>I196</f>
        <v>21</v>
      </c>
      <c r="J194" s="10">
        <f t="shared" si="2"/>
        <v>1.5</v>
      </c>
      <c r="K194" s="21">
        <f>K196</f>
        <v>4.0999999999999996</v>
      </c>
      <c r="L194" s="14"/>
    </row>
    <row r="195" spans="1:12" ht="106" thickBot="1" x14ac:dyDescent="0.25">
      <c r="A195" s="1"/>
      <c r="B195" s="36" t="s">
        <v>134</v>
      </c>
      <c r="C195" s="36" t="s">
        <v>135</v>
      </c>
      <c r="D195" s="36" t="s">
        <v>136</v>
      </c>
      <c r="E195" s="36">
        <v>30000</v>
      </c>
      <c r="F195" s="3" t="s">
        <v>18</v>
      </c>
      <c r="G195" s="6">
        <v>0.25</v>
      </c>
      <c r="H195" s="4">
        <v>4</v>
      </c>
      <c r="I195" s="22">
        <f>I196</f>
        <v>21</v>
      </c>
      <c r="J195" s="10">
        <f t="shared" si="2"/>
        <v>1</v>
      </c>
      <c r="K195" s="22">
        <f>K196</f>
        <v>4.0999999999999996</v>
      </c>
      <c r="L195" s="14"/>
    </row>
    <row r="196" spans="1:12" ht="61" thickBot="1" x14ac:dyDescent="0.25">
      <c r="A196" s="1"/>
      <c r="B196" s="37" t="s">
        <v>134</v>
      </c>
      <c r="C196" s="38" t="s">
        <v>135</v>
      </c>
      <c r="D196" s="38" t="s">
        <v>136</v>
      </c>
      <c r="E196" s="39">
        <v>30000</v>
      </c>
      <c r="F196" s="3" t="s">
        <v>19</v>
      </c>
      <c r="G196" s="6">
        <v>0.15</v>
      </c>
      <c r="H196" s="4">
        <v>4</v>
      </c>
      <c r="I196" s="23">
        <f>SUM(H194:H198)</f>
        <v>21</v>
      </c>
      <c r="J196" s="10">
        <f t="shared" ref="J196:J258" si="3">H196*G196</f>
        <v>0.6</v>
      </c>
      <c r="K196" s="23">
        <f>SUM(J194:J198)</f>
        <v>4.0999999999999996</v>
      </c>
      <c r="L196" s="15"/>
    </row>
    <row r="197" spans="1:12" ht="91" thickBot="1" x14ac:dyDescent="0.25">
      <c r="A197" s="1"/>
      <c r="B197" s="36" t="s">
        <v>134</v>
      </c>
      <c r="C197" s="36" t="s">
        <v>135</v>
      </c>
      <c r="D197" s="36" t="s">
        <v>136</v>
      </c>
      <c r="E197" s="36">
        <v>30000</v>
      </c>
      <c r="F197" s="3" t="s">
        <v>20</v>
      </c>
      <c r="G197" s="6">
        <v>0.25</v>
      </c>
      <c r="H197" s="4">
        <v>3</v>
      </c>
      <c r="I197" s="22">
        <f>I196</f>
        <v>21</v>
      </c>
      <c r="J197" s="10">
        <f t="shared" si="3"/>
        <v>0.75</v>
      </c>
      <c r="K197" s="22">
        <f>K196</f>
        <v>4.0999999999999996</v>
      </c>
      <c r="L197" s="14"/>
    </row>
    <row r="198" spans="1:12" ht="61" thickBot="1" x14ac:dyDescent="0.25">
      <c r="A198" s="1"/>
      <c r="B198" s="2" t="s">
        <v>134</v>
      </c>
      <c r="C198" s="2" t="s">
        <v>135</v>
      </c>
      <c r="D198" s="2" t="s">
        <v>136</v>
      </c>
      <c r="E198" s="2">
        <v>30000</v>
      </c>
      <c r="F198" s="3" t="s">
        <v>21</v>
      </c>
      <c r="G198" s="7">
        <v>0.05</v>
      </c>
      <c r="H198" s="4">
        <v>5</v>
      </c>
      <c r="I198" s="24">
        <f>I196</f>
        <v>21</v>
      </c>
      <c r="J198" s="10">
        <f t="shared" si="3"/>
        <v>0.25</v>
      </c>
      <c r="K198" s="24">
        <f>K197</f>
        <v>4.0999999999999996</v>
      </c>
      <c r="L198" s="14"/>
    </row>
    <row r="199" spans="1:12" ht="61" thickBot="1" x14ac:dyDescent="0.25">
      <c r="A199" s="1"/>
      <c r="B199" s="35" t="s">
        <v>137</v>
      </c>
      <c r="C199" s="35" t="s">
        <v>138</v>
      </c>
      <c r="D199" s="35" t="s">
        <v>102</v>
      </c>
      <c r="E199" s="35">
        <v>29600</v>
      </c>
      <c r="F199" s="3" t="s">
        <v>17</v>
      </c>
      <c r="G199" s="5">
        <v>0.3</v>
      </c>
      <c r="H199" s="4">
        <v>5</v>
      </c>
      <c r="I199" s="21">
        <f>I201</f>
        <v>22</v>
      </c>
      <c r="J199" s="10">
        <f t="shared" si="3"/>
        <v>1.5</v>
      </c>
      <c r="K199" s="21">
        <f>K201</f>
        <v>4.3499999999999996</v>
      </c>
      <c r="L199" s="14"/>
    </row>
    <row r="200" spans="1:12" ht="106" thickBot="1" x14ac:dyDescent="0.25">
      <c r="A200" s="1"/>
      <c r="B200" s="36" t="s">
        <v>137</v>
      </c>
      <c r="C200" s="36" t="s">
        <v>138</v>
      </c>
      <c r="D200" s="36" t="s">
        <v>102</v>
      </c>
      <c r="E200" s="36">
        <v>29600</v>
      </c>
      <c r="F200" s="3" t="s">
        <v>18</v>
      </c>
      <c r="G200" s="6">
        <v>0.25</v>
      </c>
      <c r="H200" s="4">
        <v>4</v>
      </c>
      <c r="I200" s="22">
        <f>I201</f>
        <v>22</v>
      </c>
      <c r="J200" s="10">
        <f t="shared" si="3"/>
        <v>1</v>
      </c>
      <c r="K200" s="22">
        <f>K201</f>
        <v>4.3499999999999996</v>
      </c>
      <c r="L200" s="14"/>
    </row>
    <row r="201" spans="1:12" ht="46" thickBot="1" x14ac:dyDescent="0.25">
      <c r="A201" s="1"/>
      <c r="B201" s="37" t="s">
        <v>137</v>
      </c>
      <c r="C201" s="38" t="s">
        <v>138</v>
      </c>
      <c r="D201" s="38" t="s">
        <v>102</v>
      </c>
      <c r="E201" s="39">
        <v>29600</v>
      </c>
      <c r="F201" s="3" t="s">
        <v>19</v>
      </c>
      <c r="G201" s="6">
        <v>0.15</v>
      </c>
      <c r="H201" s="4">
        <v>4</v>
      </c>
      <c r="I201" s="23">
        <f>SUM(H199:H203)</f>
        <v>22</v>
      </c>
      <c r="J201" s="10">
        <f t="shared" si="3"/>
        <v>0.6</v>
      </c>
      <c r="K201" s="23">
        <f>SUM(J199:J203)</f>
        <v>4.3499999999999996</v>
      </c>
      <c r="L201" s="15"/>
    </row>
    <row r="202" spans="1:12" ht="91" thickBot="1" x14ac:dyDescent="0.25">
      <c r="A202" s="1"/>
      <c r="B202" s="36" t="s">
        <v>137</v>
      </c>
      <c r="C202" s="36" t="s">
        <v>138</v>
      </c>
      <c r="D202" s="36" t="s">
        <v>102</v>
      </c>
      <c r="E202" s="36">
        <v>29600</v>
      </c>
      <c r="F202" s="3" t="s">
        <v>20</v>
      </c>
      <c r="G202" s="6">
        <v>0.25</v>
      </c>
      <c r="H202" s="4">
        <v>4</v>
      </c>
      <c r="I202" s="22">
        <f>I201</f>
        <v>22</v>
      </c>
      <c r="J202" s="10">
        <f t="shared" si="3"/>
        <v>1</v>
      </c>
      <c r="K202" s="22">
        <f>K201</f>
        <v>4.3499999999999996</v>
      </c>
      <c r="L202" s="14"/>
    </row>
    <row r="203" spans="1:12" ht="61" thickBot="1" x14ac:dyDescent="0.25">
      <c r="A203" s="1"/>
      <c r="B203" s="2" t="s">
        <v>137</v>
      </c>
      <c r="C203" s="2" t="s">
        <v>138</v>
      </c>
      <c r="D203" s="2" t="s">
        <v>102</v>
      </c>
      <c r="E203" s="2">
        <v>29600</v>
      </c>
      <c r="F203" s="3" t="s">
        <v>21</v>
      </c>
      <c r="G203" s="7">
        <v>0.05</v>
      </c>
      <c r="H203" s="4">
        <v>5</v>
      </c>
      <c r="I203" s="24">
        <f>I201</f>
        <v>22</v>
      </c>
      <c r="J203" s="10">
        <f t="shared" si="3"/>
        <v>0.25</v>
      </c>
      <c r="K203" s="24">
        <f>K202</f>
        <v>4.3499999999999996</v>
      </c>
      <c r="L203" s="14"/>
    </row>
    <row r="204" spans="1:12" ht="61" thickBot="1" x14ac:dyDescent="0.25">
      <c r="A204" s="1"/>
      <c r="B204" s="35" t="s">
        <v>139</v>
      </c>
      <c r="C204" s="35" t="s">
        <v>140</v>
      </c>
      <c r="D204" s="35" t="s">
        <v>27</v>
      </c>
      <c r="E204" s="35">
        <v>28500</v>
      </c>
      <c r="F204" s="3" t="s">
        <v>17</v>
      </c>
      <c r="G204" s="5">
        <v>0.3</v>
      </c>
      <c r="H204" s="28">
        <v>3</v>
      </c>
      <c r="I204" s="21">
        <f>I206</f>
        <v>16</v>
      </c>
      <c r="J204" s="10">
        <f t="shared" si="3"/>
        <v>0.89999999999999991</v>
      </c>
      <c r="K204" s="21">
        <f>K206</f>
        <v>2.8499999999999996</v>
      </c>
      <c r="L204" s="14"/>
    </row>
    <row r="205" spans="1:12" ht="106" thickBot="1" x14ac:dyDescent="0.25">
      <c r="A205" s="1"/>
      <c r="B205" s="36" t="s">
        <v>139</v>
      </c>
      <c r="C205" s="36" t="s">
        <v>140</v>
      </c>
      <c r="D205" s="36" t="s">
        <v>27</v>
      </c>
      <c r="E205" s="36">
        <v>28500</v>
      </c>
      <c r="F205" s="3" t="s">
        <v>18</v>
      </c>
      <c r="G205" s="6">
        <v>0.25</v>
      </c>
      <c r="H205" s="28">
        <v>2</v>
      </c>
      <c r="I205" s="22">
        <f>I206</f>
        <v>16</v>
      </c>
      <c r="J205" s="10">
        <f t="shared" si="3"/>
        <v>0.5</v>
      </c>
      <c r="K205" s="22">
        <f>K206</f>
        <v>2.8499999999999996</v>
      </c>
      <c r="L205" s="14"/>
    </row>
    <row r="206" spans="1:12" ht="46" thickBot="1" x14ac:dyDescent="0.25">
      <c r="A206" s="1"/>
      <c r="B206" s="37" t="s">
        <v>139</v>
      </c>
      <c r="C206" s="38" t="s">
        <v>140</v>
      </c>
      <c r="D206" s="38" t="s">
        <v>27</v>
      </c>
      <c r="E206" s="39">
        <v>28500</v>
      </c>
      <c r="F206" s="3" t="s">
        <v>19</v>
      </c>
      <c r="G206" s="6">
        <v>0.15</v>
      </c>
      <c r="H206" s="28">
        <v>3</v>
      </c>
      <c r="I206" s="23">
        <f>SUM(H204:H208)</f>
        <v>16</v>
      </c>
      <c r="J206" s="10">
        <f t="shared" si="3"/>
        <v>0.44999999999999996</v>
      </c>
      <c r="K206" s="23">
        <f>SUM(J204:J208)</f>
        <v>2.8499999999999996</v>
      </c>
      <c r="L206" s="15"/>
    </row>
    <row r="207" spans="1:12" ht="91" thickBot="1" x14ac:dyDescent="0.25">
      <c r="A207" s="1"/>
      <c r="B207" s="36" t="s">
        <v>139</v>
      </c>
      <c r="C207" s="36" t="s">
        <v>140</v>
      </c>
      <c r="D207" s="36" t="s">
        <v>27</v>
      </c>
      <c r="E207" s="36">
        <v>28500</v>
      </c>
      <c r="F207" s="3" t="s">
        <v>20</v>
      </c>
      <c r="G207" s="6">
        <v>0.25</v>
      </c>
      <c r="H207" s="28">
        <v>3</v>
      </c>
      <c r="I207" s="22">
        <f>I206</f>
        <v>16</v>
      </c>
      <c r="J207" s="10">
        <f t="shared" si="3"/>
        <v>0.75</v>
      </c>
      <c r="K207" s="22">
        <f>K206</f>
        <v>2.8499999999999996</v>
      </c>
      <c r="L207" s="14"/>
    </row>
    <row r="208" spans="1:12" ht="61" thickBot="1" x14ac:dyDescent="0.25">
      <c r="A208" s="1"/>
      <c r="B208" s="2" t="s">
        <v>139</v>
      </c>
      <c r="C208" s="2" t="s">
        <v>140</v>
      </c>
      <c r="D208" s="2" t="s">
        <v>27</v>
      </c>
      <c r="E208" s="2">
        <v>28500</v>
      </c>
      <c r="F208" s="3" t="s">
        <v>21</v>
      </c>
      <c r="G208" s="7">
        <v>0.05</v>
      </c>
      <c r="H208" s="28">
        <v>5</v>
      </c>
      <c r="I208" s="24">
        <f>I206</f>
        <v>16</v>
      </c>
      <c r="J208" s="10">
        <f t="shared" si="3"/>
        <v>0.25</v>
      </c>
      <c r="K208" s="24">
        <f>K207</f>
        <v>2.8499999999999996</v>
      </c>
      <c r="L208" s="14"/>
    </row>
    <row r="209" spans="1:12" ht="61" thickBot="1" x14ac:dyDescent="0.25">
      <c r="A209" s="1"/>
      <c r="B209" s="35" t="s">
        <v>141</v>
      </c>
      <c r="C209" s="35" t="s">
        <v>142</v>
      </c>
      <c r="D209" s="35" t="s">
        <v>27</v>
      </c>
      <c r="E209" s="35">
        <v>30000</v>
      </c>
      <c r="F209" s="3" t="s">
        <v>17</v>
      </c>
      <c r="G209" s="5">
        <v>0.3</v>
      </c>
      <c r="H209" s="4">
        <v>3</v>
      </c>
      <c r="I209" s="21">
        <f>I211</f>
        <v>16</v>
      </c>
      <c r="J209" s="10">
        <f t="shared" si="3"/>
        <v>0.89999999999999991</v>
      </c>
      <c r="K209" s="21">
        <f>K211</f>
        <v>2.8499999999999996</v>
      </c>
      <c r="L209" s="14"/>
    </row>
    <row r="210" spans="1:12" ht="106" thickBot="1" x14ac:dyDescent="0.25">
      <c r="A210" s="1"/>
      <c r="B210" s="36" t="s">
        <v>141</v>
      </c>
      <c r="C210" s="36" t="s">
        <v>142</v>
      </c>
      <c r="D210" s="36" t="s">
        <v>27</v>
      </c>
      <c r="E210" s="36">
        <v>30000</v>
      </c>
      <c r="F210" s="3" t="s">
        <v>18</v>
      </c>
      <c r="G210" s="6">
        <v>0.25</v>
      </c>
      <c r="H210" s="4">
        <v>2</v>
      </c>
      <c r="I210" s="22">
        <f>I211</f>
        <v>16</v>
      </c>
      <c r="J210" s="10">
        <f t="shared" si="3"/>
        <v>0.5</v>
      </c>
      <c r="K210" s="22">
        <f>K211</f>
        <v>2.8499999999999996</v>
      </c>
      <c r="L210" s="14"/>
    </row>
    <row r="211" spans="1:12" ht="46" thickBot="1" x14ac:dyDescent="0.25">
      <c r="A211" s="1"/>
      <c r="B211" s="37" t="s">
        <v>141</v>
      </c>
      <c r="C211" s="38" t="s">
        <v>142</v>
      </c>
      <c r="D211" s="38" t="s">
        <v>27</v>
      </c>
      <c r="E211" s="39">
        <v>30000</v>
      </c>
      <c r="F211" s="3" t="s">
        <v>19</v>
      </c>
      <c r="G211" s="6">
        <v>0.15</v>
      </c>
      <c r="H211" s="4">
        <v>3</v>
      </c>
      <c r="I211" s="23">
        <f>SUM(H209:H213)</f>
        <v>16</v>
      </c>
      <c r="J211" s="10">
        <f t="shared" si="3"/>
        <v>0.44999999999999996</v>
      </c>
      <c r="K211" s="23">
        <f>SUM(J209:J213)</f>
        <v>2.8499999999999996</v>
      </c>
      <c r="L211" s="15"/>
    </row>
    <row r="212" spans="1:12" ht="91" thickBot="1" x14ac:dyDescent="0.25">
      <c r="A212" s="1"/>
      <c r="B212" s="36" t="s">
        <v>141</v>
      </c>
      <c r="C212" s="36" t="s">
        <v>142</v>
      </c>
      <c r="D212" s="36" t="s">
        <v>27</v>
      </c>
      <c r="E212" s="36">
        <v>30000</v>
      </c>
      <c r="F212" s="3" t="s">
        <v>20</v>
      </c>
      <c r="G212" s="6">
        <v>0.25</v>
      </c>
      <c r="H212" s="4">
        <v>3</v>
      </c>
      <c r="I212" s="22">
        <f>I211</f>
        <v>16</v>
      </c>
      <c r="J212" s="10">
        <f t="shared" si="3"/>
        <v>0.75</v>
      </c>
      <c r="K212" s="22">
        <f>K211</f>
        <v>2.8499999999999996</v>
      </c>
      <c r="L212" s="14"/>
    </row>
    <row r="213" spans="1:12" ht="61" thickBot="1" x14ac:dyDescent="0.25">
      <c r="A213" s="1"/>
      <c r="B213" s="2" t="s">
        <v>141</v>
      </c>
      <c r="C213" s="2" t="s">
        <v>142</v>
      </c>
      <c r="D213" s="2" t="s">
        <v>27</v>
      </c>
      <c r="E213" s="2">
        <v>30000</v>
      </c>
      <c r="F213" s="3" t="s">
        <v>21</v>
      </c>
      <c r="G213" s="7">
        <v>0.05</v>
      </c>
      <c r="H213" s="4">
        <v>5</v>
      </c>
      <c r="I213" s="24">
        <f>I211</f>
        <v>16</v>
      </c>
      <c r="J213" s="10">
        <f t="shared" si="3"/>
        <v>0.25</v>
      </c>
      <c r="K213" s="24">
        <f>K212</f>
        <v>2.8499999999999996</v>
      </c>
      <c r="L213" s="14"/>
    </row>
    <row r="214" spans="1:12" ht="61" thickBot="1" x14ac:dyDescent="0.25">
      <c r="A214" s="1"/>
      <c r="B214" s="35" t="s">
        <v>143</v>
      </c>
      <c r="C214" s="35" t="s">
        <v>144</v>
      </c>
      <c r="D214" s="35" t="s">
        <v>145</v>
      </c>
      <c r="E214" s="35">
        <v>28800</v>
      </c>
      <c r="F214" s="3" t="s">
        <v>17</v>
      </c>
      <c r="G214" s="5">
        <v>0.3</v>
      </c>
      <c r="H214" s="4">
        <v>3</v>
      </c>
      <c r="I214" s="21">
        <f>I216</f>
        <v>15</v>
      </c>
      <c r="J214" s="10">
        <f t="shared" si="3"/>
        <v>0.89999999999999991</v>
      </c>
      <c r="K214" s="21">
        <f>K216</f>
        <v>2.5999999999999996</v>
      </c>
      <c r="L214" s="14"/>
    </row>
    <row r="215" spans="1:12" ht="106" thickBot="1" x14ac:dyDescent="0.25">
      <c r="A215" s="1"/>
      <c r="B215" s="36" t="s">
        <v>143</v>
      </c>
      <c r="C215" s="36" t="s">
        <v>144</v>
      </c>
      <c r="D215" s="36" t="s">
        <v>145</v>
      </c>
      <c r="E215" s="36">
        <v>28800</v>
      </c>
      <c r="F215" s="3" t="s">
        <v>18</v>
      </c>
      <c r="G215" s="6">
        <v>0.25</v>
      </c>
      <c r="H215" s="4">
        <v>2</v>
      </c>
      <c r="I215" s="22">
        <f>I216</f>
        <v>15</v>
      </c>
      <c r="J215" s="10">
        <f t="shared" si="3"/>
        <v>0.5</v>
      </c>
      <c r="K215" s="22">
        <f>K216</f>
        <v>2.5999999999999996</v>
      </c>
      <c r="L215" s="14"/>
    </row>
    <row r="216" spans="1:12" ht="46" thickBot="1" x14ac:dyDescent="0.25">
      <c r="A216" s="1"/>
      <c r="B216" s="37" t="s">
        <v>143</v>
      </c>
      <c r="C216" s="38" t="s">
        <v>144</v>
      </c>
      <c r="D216" s="38" t="s">
        <v>145</v>
      </c>
      <c r="E216" s="39">
        <v>28800</v>
      </c>
      <c r="F216" s="3" t="s">
        <v>19</v>
      </c>
      <c r="G216" s="6">
        <v>0.15</v>
      </c>
      <c r="H216" s="4">
        <v>3</v>
      </c>
      <c r="I216" s="23">
        <f>SUM(H214:H218)</f>
        <v>15</v>
      </c>
      <c r="J216" s="10">
        <f t="shared" si="3"/>
        <v>0.44999999999999996</v>
      </c>
      <c r="K216" s="23">
        <f>SUM(J214:J218)</f>
        <v>2.5999999999999996</v>
      </c>
      <c r="L216" s="15"/>
    </row>
    <row r="217" spans="1:12" ht="91" thickBot="1" x14ac:dyDescent="0.25">
      <c r="A217" s="1"/>
      <c r="B217" s="36" t="s">
        <v>143</v>
      </c>
      <c r="C217" s="36" t="s">
        <v>144</v>
      </c>
      <c r="D217" s="36" t="s">
        <v>145</v>
      </c>
      <c r="E217" s="36">
        <v>28800</v>
      </c>
      <c r="F217" s="3" t="s">
        <v>20</v>
      </c>
      <c r="G217" s="6">
        <v>0.25</v>
      </c>
      <c r="H217" s="4">
        <v>2</v>
      </c>
      <c r="I217" s="22">
        <f>I216</f>
        <v>15</v>
      </c>
      <c r="J217" s="10">
        <f t="shared" si="3"/>
        <v>0.5</v>
      </c>
      <c r="K217" s="22">
        <f>K216</f>
        <v>2.5999999999999996</v>
      </c>
      <c r="L217" s="14"/>
    </row>
    <row r="218" spans="1:12" ht="61" thickBot="1" x14ac:dyDescent="0.25">
      <c r="A218" s="1"/>
      <c r="B218" s="2" t="s">
        <v>143</v>
      </c>
      <c r="C218" s="2" t="s">
        <v>144</v>
      </c>
      <c r="D218" s="2" t="s">
        <v>145</v>
      </c>
      <c r="E218" s="2">
        <v>28800</v>
      </c>
      <c r="F218" s="3" t="s">
        <v>21</v>
      </c>
      <c r="G218" s="7">
        <v>0.05</v>
      </c>
      <c r="H218" s="4">
        <v>5</v>
      </c>
      <c r="I218" s="24">
        <f>I216</f>
        <v>15</v>
      </c>
      <c r="J218" s="10">
        <f t="shared" si="3"/>
        <v>0.25</v>
      </c>
      <c r="K218" s="24">
        <f>K217</f>
        <v>2.5999999999999996</v>
      </c>
      <c r="L218" s="14"/>
    </row>
    <row r="219" spans="1:12" ht="61" thickBot="1" x14ac:dyDescent="0.25">
      <c r="A219" s="1"/>
      <c r="B219" s="35" t="s">
        <v>146</v>
      </c>
      <c r="C219" s="35" t="s">
        <v>147</v>
      </c>
      <c r="D219" s="35" t="s">
        <v>148</v>
      </c>
      <c r="E219" s="35">
        <v>30000</v>
      </c>
      <c r="F219" s="3" t="s">
        <v>17</v>
      </c>
      <c r="G219" s="5">
        <v>0.3</v>
      </c>
      <c r="H219" s="4">
        <v>5</v>
      </c>
      <c r="I219" s="21">
        <f>I221</f>
        <v>22</v>
      </c>
      <c r="J219" s="10">
        <f t="shared" si="3"/>
        <v>1.5</v>
      </c>
      <c r="K219" s="21">
        <f>K221</f>
        <v>4.3499999999999996</v>
      </c>
      <c r="L219" s="14"/>
    </row>
    <row r="220" spans="1:12" ht="106" thickBot="1" x14ac:dyDescent="0.25">
      <c r="A220" s="1"/>
      <c r="B220" s="36" t="s">
        <v>146</v>
      </c>
      <c r="C220" s="36" t="s">
        <v>147</v>
      </c>
      <c r="D220" s="36" t="s">
        <v>148</v>
      </c>
      <c r="E220" s="36">
        <v>30000</v>
      </c>
      <c r="F220" s="3" t="s">
        <v>18</v>
      </c>
      <c r="G220" s="6">
        <v>0.25</v>
      </c>
      <c r="H220" s="4">
        <v>4</v>
      </c>
      <c r="I220" s="22">
        <f>I221</f>
        <v>22</v>
      </c>
      <c r="J220" s="10">
        <f t="shared" si="3"/>
        <v>1</v>
      </c>
      <c r="K220" s="22">
        <f>K221</f>
        <v>4.3499999999999996</v>
      </c>
      <c r="L220" s="14"/>
    </row>
    <row r="221" spans="1:12" ht="46" thickBot="1" x14ac:dyDescent="0.25">
      <c r="A221" s="1"/>
      <c r="B221" s="37" t="s">
        <v>146</v>
      </c>
      <c r="C221" s="38" t="s">
        <v>147</v>
      </c>
      <c r="D221" s="38" t="s">
        <v>148</v>
      </c>
      <c r="E221" s="39">
        <v>30000</v>
      </c>
      <c r="F221" s="3" t="s">
        <v>19</v>
      </c>
      <c r="G221" s="6">
        <v>0.15</v>
      </c>
      <c r="H221" s="4">
        <v>4</v>
      </c>
      <c r="I221" s="23">
        <f>SUM(H219:H223)</f>
        <v>22</v>
      </c>
      <c r="J221" s="10">
        <f t="shared" si="3"/>
        <v>0.6</v>
      </c>
      <c r="K221" s="23">
        <f>SUM(J219:J223)</f>
        <v>4.3499999999999996</v>
      </c>
      <c r="L221" s="15"/>
    </row>
    <row r="222" spans="1:12" ht="91" thickBot="1" x14ac:dyDescent="0.25">
      <c r="A222" s="1"/>
      <c r="B222" s="36" t="s">
        <v>146</v>
      </c>
      <c r="C222" s="36" t="s">
        <v>147</v>
      </c>
      <c r="D222" s="36" t="s">
        <v>148</v>
      </c>
      <c r="E222" s="36">
        <v>30000</v>
      </c>
      <c r="F222" s="3" t="s">
        <v>20</v>
      </c>
      <c r="G222" s="6">
        <v>0.25</v>
      </c>
      <c r="H222" s="4">
        <v>4</v>
      </c>
      <c r="I222" s="22">
        <f>I221</f>
        <v>22</v>
      </c>
      <c r="J222" s="10">
        <f t="shared" si="3"/>
        <v>1</v>
      </c>
      <c r="K222" s="22">
        <f>K221</f>
        <v>4.3499999999999996</v>
      </c>
      <c r="L222" s="14"/>
    </row>
    <row r="223" spans="1:12" ht="61" thickBot="1" x14ac:dyDescent="0.25">
      <c r="A223" s="1"/>
      <c r="B223" s="2" t="s">
        <v>146</v>
      </c>
      <c r="C223" s="2" t="s">
        <v>147</v>
      </c>
      <c r="D223" s="2" t="s">
        <v>148</v>
      </c>
      <c r="E223" s="2">
        <v>30000</v>
      </c>
      <c r="F223" s="3" t="s">
        <v>21</v>
      </c>
      <c r="G223" s="7">
        <v>0.05</v>
      </c>
      <c r="H223" s="4">
        <v>5</v>
      </c>
      <c r="I223" s="24">
        <f>I221</f>
        <v>22</v>
      </c>
      <c r="J223" s="10">
        <f t="shared" si="3"/>
        <v>0.25</v>
      </c>
      <c r="K223" s="24">
        <f>K222</f>
        <v>4.3499999999999996</v>
      </c>
      <c r="L223" s="14"/>
    </row>
    <row r="224" spans="1:12" ht="61" thickBot="1" x14ac:dyDescent="0.25">
      <c r="A224" s="1"/>
      <c r="B224" s="35" t="s">
        <v>149</v>
      </c>
      <c r="C224" s="35" t="s">
        <v>150</v>
      </c>
      <c r="D224" s="35" t="s">
        <v>151</v>
      </c>
      <c r="E224" s="35">
        <v>30000</v>
      </c>
      <c r="F224" s="3" t="s">
        <v>17</v>
      </c>
      <c r="G224" s="5">
        <v>0.3</v>
      </c>
      <c r="H224" s="4">
        <v>3</v>
      </c>
      <c r="I224" s="21">
        <f>I226</f>
        <v>16</v>
      </c>
      <c r="J224" s="10">
        <f t="shared" si="3"/>
        <v>0.89999999999999991</v>
      </c>
      <c r="K224" s="21">
        <f>K226</f>
        <v>2.8499999999999996</v>
      </c>
      <c r="L224" s="14"/>
    </row>
    <row r="225" spans="1:12" ht="106" thickBot="1" x14ac:dyDescent="0.25">
      <c r="A225" s="1"/>
      <c r="B225" s="36" t="s">
        <v>149</v>
      </c>
      <c r="C225" s="36" t="s">
        <v>150</v>
      </c>
      <c r="D225" s="36" t="s">
        <v>151</v>
      </c>
      <c r="E225" s="36">
        <v>30000</v>
      </c>
      <c r="F225" s="3" t="s">
        <v>18</v>
      </c>
      <c r="G225" s="6">
        <v>0.25</v>
      </c>
      <c r="H225" s="4">
        <v>2</v>
      </c>
      <c r="I225" s="22">
        <f>I226</f>
        <v>16</v>
      </c>
      <c r="J225" s="10">
        <f t="shared" si="3"/>
        <v>0.5</v>
      </c>
      <c r="K225" s="22">
        <f>K226</f>
        <v>2.8499999999999996</v>
      </c>
      <c r="L225" s="14"/>
    </row>
    <row r="226" spans="1:12" ht="106" thickBot="1" x14ac:dyDescent="0.25">
      <c r="A226" s="1"/>
      <c r="B226" s="37" t="s">
        <v>149</v>
      </c>
      <c r="C226" s="38" t="s">
        <v>150</v>
      </c>
      <c r="D226" s="38" t="s">
        <v>151</v>
      </c>
      <c r="E226" s="39">
        <v>30000</v>
      </c>
      <c r="F226" s="3" t="s">
        <v>19</v>
      </c>
      <c r="G226" s="6">
        <v>0.15</v>
      </c>
      <c r="H226" s="4">
        <v>3</v>
      </c>
      <c r="I226" s="23">
        <f>SUM(H224:H228)</f>
        <v>16</v>
      </c>
      <c r="J226" s="10">
        <f t="shared" si="3"/>
        <v>0.44999999999999996</v>
      </c>
      <c r="K226" s="23">
        <f>SUM(J224:J228)</f>
        <v>2.8499999999999996</v>
      </c>
      <c r="L226" s="15"/>
    </row>
    <row r="227" spans="1:12" ht="91" thickBot="1" x14ac:dyDescent="0.25">
      <c r="A227" s="1"/>
      <c r="B227" s="36" t="s">
        <v>149</v>
      </c>
      <c r="C227" s="36" t="s">
        <v>150</v>
      </c>
      <c r="D227" s="36" t="s">
        <v>151</v>
      </c>
      <c r="E227" s="36">
        <v>30000</v>
      </c>
      <c r="F227" s="3" t="s">
        <v>20</v>
      </c>
      <c r="G227" s="6">
        <v>0.25</v>
      </c>
      <c r="H227" s="4">
        <v>3</v>
      </c>
      <c r="I227" s="22">
        <f>I226</f>
        <v>16</v>
      </c>
      <c r="J227" s="10">
        <f t="shared" si="3"/>
        <v>0.75</v>
      </c>
      <c r="K227" s="22">
        <f>K226</f>
        <v>2.8499999999999996</v>
      </c>
      <c r="L227" s="14"/>
    </row>
    <row r="228" spans="1:12" ht="61" thickBot="1" x14ac:dyDescent="0.25">
      <c r="A228" s="1"/>
      <c r="B228" s="2" t="s">
        <v>149</v>
      </c>
      <c r="C228" s="2" t="s">
        <v>150</v>
      </c>
      <c r="D228" s="2" t="s">
        <v>151</v>
      </c>
      <c r="E228" s="2">
        <v>30000</v>
      </c>
      <c r="F228" s="3" t="s">
        <v>21</v>
      </c>
      <c r="G228" s="7">
        <v>0.05</v>
      </c>
      <c r="H228" s="4">
        <v>5</v>
      </c>
      <c r="I228" s="24">
        <f>I226</f>
        <v>16</v>
      </c>
      <c r="J228" s="10">
        <f t="shared" si="3"/>
        <v>0.25</v>
      </c>
      <c r="K228" s="24">
        <f>K227</f>
        <v>2.8499999999999996</v>
      </c>
      <c r="L228" s="14"/>
    </row>
    <row r="229" spans="1:12" ht="61" thickBot="1" x14ac:dyDescent="0.25">
      <c r="A229" s="1"/>
      <c r="B229" s="35" t="s">
        <v>152</v>
      </c>
      <c r="C229" s="35" t="s">
        <v>153</v>
      </c>
      <c r="D229" s="35" t="s">
        <v>154</v>
      </c>
      <c r="E229" s="35">
        <v>30000</v>
      </c>
      <c r="F229" s="3" t="s">
        <v>17</v>
      </c>
      <c r="G229" s="5">
        <v>0.3</v>
      </c>
      <c r="H229" s="4">
        <v>4</v>
      </c>
      <c r="I229" s="21">
        <f>I231</f>
        <v>17</v>
      </c>
      <c r="J229" s="10">
        <f t="shared" si="3"/>
        <v>1.2</v>
      </c>
      <c r="K229" s="21">
        <f>K231</f>
        <v>3.15</v>
      </c>
      <c r="L229" s="14"/>
    </row>
    <row r="230" spans="1:12" ht="106" thickBot="1" x14ac:dyDescent="0.25">
      <c r="A230" s="1"/>
      <c r="B230" s="36" t="s">
        <v>152</v>
      </c>
      <c r="C230" s="36" t="s">
        <v>153</v>
      </c>
      <c r="D230" s="36" t="s">
        <v>154</v>
      </c>
      <c r="E230" s="36">
        <v>30000</v>
      </c>
      <c r="F230" s="3" t="s">
        <v>18</v>
      </c>
      <c r="G230" s="6">
        <v>0.25</v>
      </c>
      <c r="H230" s="4">
        <v>3</v>
      </c>
      <c r="I230" s="22">
        <f>I231</f>
        <v>17</v>
      </c>
      <c r="J230" s="10">
        <f t="shared" si="3"/>
        <v>0.75</v>
      </c>
      <c r="K230" s="22">
        <f>K231</f>
        <v>3.15</v>
      </c>
      <c r="L230" s="14"/>
    </row>
    <row r="231" spans="1:12" ht="46" thickBot="1" x14ac:dyDescent="0.25">
      <c r="A231" s="1"/>
      <c r="B231" s="37" t="s">
        <v>152</v>
      </c>
      <c r="C231" s="38" t="s">
        <v>153</v>
      </c>
      <c r="D231" s="38" t="s">
        <v>154</v>
      </c>
      <c r="E231" s="39">
        <v>30000</v>
      </c>
      <c r="F231" s="3" t="s">
        <v>19</v>
      </c>
      <c r="G231" s="6">
        <v>0.15</v>
      </c>
      <c r="H231" s="4">
        <v>3</v>
      </c>
      <c r="I231" s="23">
        <f>SUM(H229:H233)</f>
        <v>17</v>
      </c>
      <c r="J231" s="10">
        <f t="shared" si="3"/>
        <v>0.44999999999999996</v>
      </c>
      <c r="K231" s="23">
        <f>SUM(J229:J233)</f>
        <v>3.15</v>
      </c>
      <c r="L231" s="15"/>
    </row>
    <row r="232" spans="1:12" ht="91" thickBot="1" x14ac:dyDescent="0.25">
      <c r="A232" s="1"/>
      <c r="B232" s="36" t="s">
        <v>152</v>
      </c>
      <c r="C232" s="36" t="s">
        <v>153</v>
      </c>
      <c r="D232" s="36" t="s">
        <v>154</v>
      </c>
      <c r="E232" s="36">
        <v>30000</v>
      </c>
      <c r="F232" s="3" t="s">
        <v>20</v>
      </c>
      <c r="G232" s="6">
        <v>0.25</v>
      </c>
      <c r="H232" s="4">
        <v>2</v>
      </c>
      <c r="I232" s="22">
        <f>I231</f>
        <v>17</v>
      </c>
      <c r="J232" s="10">
        <f t="shared" si="3"/>
        <v>0.5</v>
      </c>
      <c r="K232" s="22">
        <f>K231</f>
        <v>3.15</v>
      </c>
      <c r="L232" s="14"/>
    </row>
    <row r="233" spans="1:12" ht="61" thickBot="1" x14ac:dyDescent="0.25">
      <c r="A233" s="1"/>
      <c r="B233" s="2" t="s">
        <v>152</v>
      </c>
      <c r="C233" s="2" t="s">
        <v>153</v>
      </c>
      <c r="D233" s="2" t="s">
        <v>154</v>
      </c>
      <c r="E233" s="2">
        <v>30000</v>
      </c>
      <c r="F233" s="3" t="s">
        <v>21</v>
      </c>
      <c r="G233" s="7">
        <v>0.05</v>
      </c>
      <c r="H233" s="4">
        <v>5</v>
      </c>
      <c r="I233" s="24">
        <f>I231</f>
        <v>17</v>
      </c>
      <c r="J233" s="10">
        <f t="shared" si="3"/>
        <v>0.25</v>
      </c>
      <c r="K233" s="24">
        <f>K232</f>
        <v>3.15</v>
      </c>
      <c r="L233" s="14"/>
    </row>
    <row r="234" spans="1:12" ht="61" thickBot="1" x14ac:dyDescent="0.25">
      <c r="A234" s="1"/>
      <c r="B234" s="35" t="s">
        <v>155</v>
      </c>
      <c r="C234" s="35" t="s">
        <v>156</v>
      </c>
      <c r="D234" s="35" t="s">
        <v>157</v>
      </c>
      <c r="E234" s="35">
        <v>30000</v>
      </c>
      <c r="F234" s="3" t="s">
        <v>17</v>
      </c>
      <c r="G234" s="5">
        <v>0.3</v>
      </c>
      <c r="H234" s="4">
        <v>3</v>
      </c>
      <c r="I234" s="21">
        <f>I236</f>
        <v>15</v>
      </c>
      <c r="J234" s="10">
        <f t="shared" si="3"/>
        <v>0.89999999999999991</v>
      </c>
      <c r="K234" s="21">
        <f>K236</f>
        <v>2.5999999999999996</v>
      </c>
      <c r="L234" s="14"/>
    </row>
    <row r="235" spans="1:12" ht="106" thickBot="1" x14ac:dyDescent="0.25">
      <c r="A235" s="1"/>
      <c r="B235" s="36" t="s">
        <v>155</v>
      </c>
      <c r="C235" s="36" t="s">
        <v>156</v>
      </c>
      <c r="D235" s="36" t="s">
        <v>157</v>
      </c>
      <c r="E235" s="36">
        <v>30000</v>
      </c>
      <c r="F235" s="3" t="s">
        <v>18</v>
      </c>
      <c r="G235" s="6">
        <v>0.25</v>
      </c>
      <c r="H235" s="4">
        <v>2</v>
      </c>
      <c r="I235" s="22">
        <f>I236</f>
        <v>15</v>
      </c>
      <c r="J235" s="10">
        <f t="shared" si="3"/>
        <v>0.5</v>
      </c>
      <c r="K235" s="22">
        <f>K236</f>
        <v>2.5999999999999996</v>
      </c>
      <c r="L235" s="14"/>
    </row>
    <row r="236" spans="1:12" ht="46" thickBot="1" x14ac:dyDescent="0.25">
      <c r="A236" s="1"/>
      <c r="B236" s="37" t="s">
        <v>155</v>
      </c>
      <c r="C236" s="38" t="s">
        <v>156</v>
      </c>
      <c r="D236" s="38" t="s">
        <v>157</v>
      </c>
      <c r="E236" s="39">
        <v>30000</v>
      </c>
      <c r="F236" s="3" t="s">
        <v>19</v>
      </c>
      <c r="G236" s="6">
        <v>0.15</v>
      </c>
      <c r="H236" s="4">
        <v>3</v>
      </c>
      <c r="I236" s="23">
        <f>SUM(H234:H238)</f>
        <v>15</v>
      </c>
      <c r="J236" s="10">
        <f t="shared" si="3"/>
        <v>0.44999999999999996</v>
      </c>
      <c r="K236" s="23">
        <f>SUM(J234:J238)</f>
        <v>2.5999999999999996</v>
      </c>
      <c r="L236" s="15"/>
    </row>
    <row r="237" spans="1:12" ht="91" thickBot="1" x14ac:dyDescent="0.25">
      <c r="A237" s="1"/>
      <c r="B237" s="36" t="s">
        <v>155</v>
      </c>
      <c r="C237" s="36" t="s">
        <v>156</v>
      </c>
      <c r="D237" s="36" t="s">
        <v>157</v>
      </c>
      <c r="E237" s="36">
        <v>30000</v>
      </c>
      <c r="F237" s="3" t="s">
        <v>20</v>
      </c>
      <c r="G237" s="6">
        <v>0.25</v>
      </c>
      <c r="H237" s="4">
        <v>2</v>
      </c>
      <c r="I237" s="22">
        <f>I236</f>
        <v>15</v>
      </c>
      <c r="J237" s="10">
        <f t="shared" si="3"/>
        <v>0.5</v>
      </c>
      <c r="K237" s="22">
        <f>K236</f>
        <v>2.5999999999999996</v>
      </c>
      <c r="L237" s="14"/>
    </row>
    <row r="238" spans="1:12" ht="61" thickBot="1" x14ac:dyDescent="0.25">
      <c r="A238" s="1"/>
      <c r="B238" s="2" t="s">
        <v>155</v>
      </c>
      <c r="C238" s="2" t="s">
        <v>156</v>
      </c>
      <c r="D238" s="2" t="s">
        <v>157</v>
      </c>
      <c r="E238" s="2">
        <v>30000</v>
      </c>
      <c r="F238" s="3" t="s">
        <v>21</v>
      </c>
      <c r="G238" s="7">
        <v>0.05</v>
      </c>
      <c r="H238" s="4">
        <v>5</v>
      </c>
      <c r="I238" s="24">
        <f>I236</f>
        <v>15</v>
      </c>
      <c r="J238" s="10">
        <f t="shared" si="3"/>
        <v>0.25</v>
      </c>
      <c r="K238" s="24">
        <f>K237</f>
        <v>2.5999999999999996</v>
      </c>
      <c r="L238" s="14"/>
    </row>
    <row r="239" spans="1:12" ht="61" thickBot="1" x14ac:dyDescent="0.25">
      <c r="A239" s="1"/>
      <c r="B239" s="35" t="s">
        <v>158</v>
      </c>
      <c r="C239" s="35" t="s">
        <v>159</v>
      </c>
      <c r="D239" s="35" t="s">
        <v>160</v>
      </c>
      <c r="E239" s="35">
        <v>30000</v>
      </c>
      <c r="F239" s="3" t="s">
        <v>17</v>
      </c>
      <c r="G239" s="5">
        <v>0.3</v>
      </c>
      <c r="H239" s="4">
        <v>3</v>
      </c>
      <c r="I239" s="21">
        <f>I241</f>
        <v>15</v>
      </c>
      <c r="J239" s="10">
        <f t="shared" si="3"/>
        <v>0.89999999999999991</v>
      </c>
      <c r="K239" s="21">
        <f>K241</f>
        <v>2.5999999999999996</v>
      </c>
      <c r="L239" s="14"/>
    </row>
    <row r="240" spans="1:12" ht="106" thickBot="1" x14ac:dyDescent="0.25">
      <c r="A240" s="1"/>
      <c r="B240" s="36" t="s">
        <v>158</v>
      </c>
      <c r="C240" s="36" t="s">
        <v>159</v>
      </c>
      <c r="D240" s="36" t="s">
        <v>160</v>
      </c>
      <c r="E240" s="36">
        <v>30000</v>
      </c>
      <c r="F240" s="3" t="s">
        <v>18</v>
      </c>
      <c r="G240" s="6">
        <v>0.25</v>
      </c>
      <c r="H240" s="4">
        <v>2</v>
      </c>
      <c r="I240" s="22">
        <f>I241</f>
        <v>15</v>
      </c>
      <c r="J240" s="10">
        <f t="shared" si="3"/>
        <v>0.5</v>
      </c>
      <c r="K240" s="22">
        <f>K241</f>
        <v>2.5999999999999996</v>
      </c>
      <c r="L240" s="14"/>
    </row>
    <row r="241" spans="1:12" ht="46" thickBot="1" x14ac:dyDescent="0.25">
      <c r="A241" s="1"/>
      <c r="B241" s="37" t="s">
        <v>158</v>
      </c>
      <c r="C241" s="38" t="s">
        <v>159</v>
      </c>
      <c r="D241" s="38" t="s">
        <v>160</v>
      </c>
      <c r="E241" s="39">
        <v>30000</v>
      </c>
      <c r="F241" s="3" t="s">
        <v>19</v>
      </c>
      <c r="G241" s="6">
        <v>0.15</v>
      </c>
      <c r="H241" s="4">
        <v>3</v>
      </c>
      <c r="I241" s="23">
        <f>SUM(H239:H243)</f>
        <v>15</v>
      </c>
      <c r="J241" s="10">
        <f t="shared" si="3"/>
        <v>0.44999999999999996</v>
      </c>
      <c r="K241" s="23">
        <f>SUM(J239:J243)</f>
        <v>2.5999999999999996</v>
      </c>
      <c r="L241" s="15"/>
    </row>
    <row r="242" spans="1:12" ht="91" thickBot="1" x14ac:dyDescent="0.25">
      <c r="A242" s="1"/>
      <c r="B242" s="36" t="s">
        <v>158</v>
      </c>
      <c r="C242" s="36" t="s">
        <v>159</v>
      </c>
      <c r="D242" s="36" t="s">
        <v>160</v>
      </c>
      <c r="E242" s="36">
        <v>30000</v>
      </c>
      <c r="F242" s="3" t="s">
        <v>20</v>
      </c>
      <c r="G242" s="6">
        <v>0.25</v>
      </c>
      <c r="H242" s="4">
        <v>2</v>
      </c>
      <c r="I242" s="22">
        <f>I241</f>
        <v>15</v>
      </c>
      <c r="J242" s="10">
        <f t="shared" si="3"/>
        <v>0.5</v>
      </c>
      <c r="K242" s="22">
        <f>K241</f>
        <v>2.5999999999999996</v>
      </c>
      <c r="L242" s="14"/>
    </row>
    <row r="243" spans="1:12" ht="61" thickBot="1" x14ac:dyDescent="0.25">
      <c r="A243" s="1"/>
      <c r="B243" s="2" t="s">
        <v>158</v>
      </c>
      <c r="C243" s="2" t="s">
        <v>159</v>
      </c>
      <c r="D243" s="2" t="s">
        <v>160</v>
      </c>
      <c r="E243" s="2">
        <v>30000</v>
      </c>
      <c r="F243" s="3" t="s">
        <v>21</v>
      </c>
      <c r="G243" s="7">
        <v>0.05</v>
      </c>
      <c r="H243" s="4">
        <v>5</v>
      </c>
      <c r="I243" s="24">
        <f>I241</f>
        <v>15</v>
      </c>
      <c r="J243" s="10">
        <f t="shared" si="3"/>
        <v>0.25</v>
      </c>
      <c r="K243" s="24">
        <f>K242</f>
        <v>2.5999999999999996</v>
      </c>
      <c r="L243" s="14"/>
    </row>
    <row r="244" spans="1:12" ht="61" thickBot="1" x14ac:dyDescent="0.25">
      <c r="A244" s="1"/>
      <c r="B244" s="35" t="s">
        <v>161</v>
      </c>
      <c r="C244" s="35" t="s">
        <v>162</v>
      </c>
      <c r="D244" s="35" t="s">
        <v>163</v>
      </c>
      <c r="E244" s="35">
        <v>30000</v>
      </c>
      <c r="F244" s="3" t="s">
        <v>17</v>
      </c>
      <c r="G244" s="5">
        <v>0.3</v>
      </c>
      <c r="H244" s="4">
        <v>3</v>
      </c>
      <c r="I244" s="21">
        <f>I246</f>
        <v>15</v>
      </c>
      <c r="J244" s="10">
        <f t="shared" si="3"/>
        <v>0.89999999999999991</v>
      </c>
      <c r="K244" s="21">
        <f>K246</f>
        <v>2.5999999999999996</v>
      </c>
      <c r="L244" s="14"/>
    </row>
    <row r="245" spans="1:12" ht="106" thickBot="1" x14ac:dyDescent="0.25">
      <c r="A245" s="1"/>
      <c r="B245" s="36" t="s">
        <v>161</v>
      </c>
      <c r="C245" s="36" t="s">
        <v>162</v>
      </c>
      <c r="D245" s="36" t="s">
        <v>163</v>
      </c>
      <c r="E245" s="36">
        <v>30000</v>
      </c>
      <c r="F245" s="3" t="s">
        <v>18</v>
      </c>
      <c r="G245" s="6">
        <v>0.25</v>
      </c>
      <c r="H245" s="4">
        <v>2</v>
      </c>
      <c r="I245" s="22">
        <f>I246</f>
        <v>15</v>
      </c>
      <c r="J245" s="10">
        <f t="shared" si="3"/>
        <v>0.5</v>
      </c>
      <c r="K245" s="22">
        <f>K246</f>
        <v>2.5999999999999996</v>
      </c>
      <c r="L245" s="14"/>
    </row>
    <row r="246" spans="1:12" ht="46" thickBot="1" x14ac:dyDescent="0.25">
      <c r="A246" s="1"/>
      <c r="B246" s="37" t="s">
        <v>161</v>
      </c>
      <c r="C246" s="38" t="s">
        <v>162</v>
      </c>
      <c r="D246" s="38" t="s">
        <v>163</v>
      </c>
      <c r="E246" s="39">
        <v>30000</v>
      </c>
      <c r="F246" s="3" t="s">
        <v>19</v>
      </c>
      <c r="G246" s="6">
        <v>0.15</v>
      </c>
      <c r="H246" s="4">
        <v>3</v>
      </c>
      <c r="I246" s="23">
        <f>SUM(H244:H248)</f>
        <v>15</v>
      </c>
      <c r="J246" s="10">
        <f t="shared" si="3"/>
        <v>0.44999999999999996</v>
      </c>
      <c r="K246" s="23">
        <f>SUM(J244:J248)</f>
        <v>2.5999999999999996</v>
      </c>
      <c r="L246" s="15"/>
    </row>
    <row r="247" spans="1:12" ht="91" thickBot="1" x14ac:dyDescent="0.25">
      <c r="A247" s="1"/>
      <c r="B247" s="36" t="s">
        <v>161</v>
      </c>
      <c r="C247" s="36" t="s">
        <v>162</v>
      </c>
      <c r="D247" s="36" t="s">
        <v>163</v>
      </c>
      <c r="E247" s="36">
        <v>30000</v>
      </c>
      <c r="F247" s="3" t="s">
        <v>20</v>
      </c>
      <c r="G247" s="6">
        <v>0.25</v>
      </c>
      <c r="H247" s="4">
        <v>2</v>
      </c>
      <c r="I247" s="22">
        <f>I246</f>
        <v>15</v>
      </c>
      <c r="J247" s="10">
        <f t="shared" si="3"/>
        <v>0.5</v>
      </c>
      <c r="K247" s="22">
        <f>K246</f>
        <v>2.5999999999999996</v>
      </c>
      <c r="L247" s="14"/>
    </row>
    <row r="248" spans="1:12" ht="61" thickBot="1" x14ac:dyDescent="0.25">
      <c r="A248" s="1"/>
      <c r="B248" s="2" t="s">
        <v>161</v>
      </c>
      <c r="C248" s="2" t="s">
        <v>162</v>
      </c>
      <c r="D248" s="2" t="s">
        <v>163</v>
      </c>
      <c r="E248" s="2">
        <v>30000</v>
      </c>
      <c r="F248" s="3" t="s">
        <v>21</v>
      </c>
      <c r="G248" s="7">
        <v>0.05</v>
      </c>
      <c r="H248" s="4">
        <v>5</v>
      </c>
      <c r="I248" s="24">
        <f>I246</f>
        <v>15</v>
      </c>
      <c r="J248" s="10">
        <f t="shared" si="3"/>
        <v>0.25</v>
      </c>
      <c r="K248" s="24">
        <f>K247</f>
        <v>2.5999999999999996</v>
      </c>
      <c r="L248" s="14"/>
    </row>
    <row r="249" spans="1:12" ht="61" thickBot="1" x14ac:dyDescent="0.25">
      <c r="A249" s="1"/>
      <c r="B249" s="35" t="s">
        <v>164</v>
      </c>
      <c r="C249" s="35" t="s">
        <v>165</v>
      </c>
      <c r="D249" s="35" t="s">
        <v>166</v>
      </c>
      <c r="E249" s="35">
        <v>30000</v>
      </c>
      <c r="F249" s="3" t="s">
        <v>17</v>
      </c>
      <c r="G249" s="5">
        <v>0.3</v>
      </c>
      <c r="H249" s="4">
        <v>3</v>
      </c>
      <c r="I249" s="21">
        <f>I251</f>
        <v>15</v>
      </c>
      <c r="J249" s="10">
        <f t="shared" si="3"/>
        <v>0.89999999999999991</v>
      </c>
      <c r="K249" s="21">
        <f>K251</f>
        <v>2.5999999999999996</v>
      </c>
      <c r="L249" s="14"/>
    </row>
    <row r="250" spans="1:12" ht="106" thickBot="1" x14ac:dyDescent="0.25">
      <c r="A250" s="1"/>
      <c r="B250" s="36" t="s">
        <v>164</v>
      </c>
      <c r="C250" s="36" t="s">
        <v>165</v>
      </c>
      <c r="D250" s="36" t="s">
        <v>166</v>
      </c>
      <c r="E250" s="36">
        <v>30000</v>
      </c>
      <c r="F250" s="3" t="s">
        <v>18</v>
      </c>
      <c r="G250" s="6">
        <v>0.25</v>
      </c>
      <c r="H250" s="4">
        <v>2</v>
      </c>
      <c r="I250" s="22">
        <f>I251</f>
        <v>15</v>
      </c>
      <c r="J250" s="10">
        <f t="shared" si="3"/>
        <v>0.5</v>
      </c>
      <c r="K250" s="22">
        <f>K251</f>
        <v>2.5999999999999996</v>
      </c>
      <c r="L250" s="14"/>
    </row>
    <row r="251" spans="1:12" ht="46" thickBot="1" x14ac:dyDescent="0.25">
      <c r="A251" s="1"/>
      <c r="B251" s="37" t="s">
        <v>164</v>
      </c>
      <c r="C251" s="38" t="s">
        <v>165</v>
      </c>
      <c r="D251" s="38" t="s">
        <v>166</v>
      </c>
      <c r="E251" s="39">
        <v>30000</v>
      </c>
      <c r="F251" s="3" t="s">
        <v>19</v>
      </c>
      <c r="G251" s="6">
        <v>0.15</v>
      </c>
      <c r="H251" s="4">
        <v>3</v>
      </c>
      <c r="I251" s="23">
        <f>SUM(H249:H253)</f>
        <v>15</v>
      </c>
      <c r="J251" s="10">
        <f t="shared" si="3"/>
        <v>0.44999999999999996</v>
      </c>
      <c r="K251" s="23">
        <f>SUM(J249:J253)</f>
        <v>2.5999999999999996</v>
      </c>
      <c r="L251" s="15"/>
    </row>
    <row r="252" spans="1:12" ht="91" thickBot="1" x14ac:dyDescent="0.25">
      <c r="A252" s="1"/>
      <c r="B252" s="36" t="s">
        <v>164</v>
      </c>
      <c r="C252" s="36" t="s">
        <v>165</v>
      </c>
      <c r="D252" s="36" t="s">
        <v>166</v>
      </c>
      <c r="E252" s="36">
        <v>30000</v>
      </c>
      <c r="F252" s="3" t="s">
        <v>20</v>
      </c>
      <c r="G252" s="6">
        <v>0.25</v>
      </c>
      <c r="H252" s="4">
        <v>2</v>
      </c>
      <c r="I252" s="22">
        <f>I251</f>
        <v>15</v>
      </c>
      <c r="J252" s="10">
        <f t="shared" si="3"/>
        <v>0.5</v>
      </c>
      <c r="K252" s="22">
        <f>K251</f>
        <v>2.5999999999999996</v>
      </c>
      <c r="L252" s="14"/>
    </row>
    <row r="253" spans="1:12" ht="61" thickBot="1" x14ac:dyDescent="0.25">
      <c r="A253" s="1"/>
      <c r="B253" s="2" t="s">
        <v>164</v>
      </c>
      <c r="C253" s="2" t="s">
        <v>165</v>
      </c>
      <c r="D253" s="2" t="s">
        <v>166</v>
      </c>
      <c r="E253" s="2">
        <v>30000</v>
      </c>
      <c r="F253" s="3" t="s">
        <v>21</v>
      </c>
      <c r="G253" s="7">
        <v>0.05</v>
      </c>
      <c r="H253" s="4">
        <v>5</v>
      </c>
      <c r="I253" s="24">
        <f>I251</f>
        <v>15</v>
      </c>
      <c r="J253" s="10">
        <f t="shared" si="3"/>
        <v>0.25</v>
      </c>
      <c r="K253" s="24">
        <f>K252</f>
        <v>2.5999999999999996</v>
      </c>
      <c r="L253" s="14"/>
    </row>
    <row r="254" spans="1:12" ht="61" thickBot="1" x14ac:dyDescent="0.25">
      <c r="A254" s="1"/>
      <c r="B254" s="35" t="s">
        <v>167</v>
      </c>
      <c r="C254" s="35" t="s">
        <v>168</v>
      </c>
      <c r="D254" s="35" t="s">
        <v>169</v>
      </c>
      <c r="E254" s="35">
        <v>30000</v>
      </c>
      <c r="F254" s="3" t="s">
        <v>17</v>
      </c>
      <c r="G254" s="8">
        <v>0.3</v>
      </c>
      <c r="H254" s="28">
        <v>4</v>
      </c>
      <c r="I254" s="21">
        <f>I256</f>
        <v>21</v>
      </c>
      <c r="J254" s="10">
        <f t="shared" si="3"/>
        <v>1.2</v>
      </c>
      <c r="K254" s="21">
        <f>K256</f>
        <v>4.0500000000000007</v>
      </c>
      <c r="L254" s="14"/>
    </row>
    <row r="255" spans="1:12" ht="106" thickBot="1" x14ac:dyDescent="0.25">
      <c r="A255" s="1"/>
      <c r="B255" s="36" t="s">
        <v>167</v>
      </c>
      <c r="C255" s="36" t="s">
        <v>168</v>
      </c>
      <c r="D255" s="36" t="s">
        <v>169</v>
      </c>
      <c r="E255" s="36">
        <v>30000</v>
      </c>
      <c r="F255" s="3" t="s">
        <v>18</v>
      </c>
      <c r="G255" s="9">
        <v>0.25</v>
      </c>
      <c r="H255" s="28">
        <v>4</v>
      </c>
      <c r="I255" s="22">
        <f>I256</f>
        <v>21</v>
      </c>
      <c r="J255" s="10">
        <f t="shared" si="3"/>
        <v>1</v>
      </c>
      <c r="K255" s="22">
        <f>K256</f>
        <v>4.0500000000000007</v>
      </c>
      <c r="L255" s="14"/>
    </row>
    <row r="256" spans="1:12" ht="61" thickBot="1" x14ac:dyDescent="0.25">
      <c r="A256" s="1"/>
      <c r="B256" s="37" t="s">
        <v>167</v>
      </c>
      <c r="C256" s="38" t="s">
        <v>168</v>
      </c>
      <c r="D256" s="38" t="s">
        <v>169</v>
      </c>
      <c r="E256" s="39">
        <v>30000</v>
      </c>
      <c r="F256" s="3" t="s">
        <v>19</v>
      </c>
      <c r="G256" s="9">
        <v>0.15</v>
      </c>
      <c r="H256" s="28">
        <v>4</v>
      </c>
      <c r="I256" s="23">
        <f>SUM(H254:H258)</f>
        <v>21</v>
      </c>
      <c r="J256" s="10">
        <f t="shared" si="3"/>
        <v>0.6</v>
      </c>
      <c r="K256" s="23">
        <f>SUM(J254:J258)</f>
        <v>4.0500000000000007</v>
      </c>
      <c r="L256" s="15"/>
    </row>
    <row r="257" spans="1:12" ht="91" thickBot="1" x14ac:dyDescent="0.25">
      <c r="A257" s="1"/>
      <c r="B257" s="36" t="s">
        <v>167</v>
      </c>
      <c r="C257" s="36" t="s">
        <v>168</v>
      </c>
      <c r="D257" s="36" t="s">
        <v>169</v>
      </c>
      <c r="E257" s="36">
        <v>30000</v>
      </c>
      <c r="F257" s="3" t="s">
        <v>20</v>
      </c>
      <c r="G257" s="9">
        <v>0.25</v>
      </c>
      <c r="H257" s="28">
        <v>4</v>
      </c>
      <c r="I257" s="22">
        <f>I256</f>
        <v>21</v>
      </c>
      <c r="J257" s="10">
        <f t="shared" si="3"/>
        <v>1</v>
      </c>
      <c r="K257" s="22">
        <f>K256</f>
        <v>4.0500000000000007</v>
      </c>
      <c r="L257" s="14"/>
    </row>
    <row r="258" spans="1:12" ht="61" thickBot="1" x14ac:dyDescent="0.25">
      <c r="A258" s="1"/>
      <c r="B258" s="2" t="s">
        <v>167</v>
      </c>
      <c r="C258" s="2" t="s">
        <v>168</v>
      </c>
      <c r="D258" s="2" t="s">
        <v>169</v>
      </c>
      <c r="E258" s="2">
        <v>30000</v>
      </c>
      <c r="F258" s="3" t="s">
        <v>21</v>
      </c>
      <c r="G258" s="9">
        <v>0.05</v>
      </c>
      <c r="H258" s="28">
        <v>5</v>
      </c>
      <c r="I258" s="24">
        <f>I256</f>
        <v>21</v>
      </c>
      <c r="J258" s="10">
        <f t="shared" si="3"/>
        <v>0.25</v>
      </c>
      <c r="K258" s="24">
        <f>K257</f>
        <v>4.0500000000000007</v>
      </c>
      <c r="L258" s="14"/>
    </row>
  </sheetData>
  <mergeCells count="4">
    <mergeCell ref="J2:K2"/>
    <mergeCell ref="B2:E2"/>
    <mergeCell ref="F2:G2"/>
    <mergeCell ref="H2:I2"/>
  </mergeCells>
  <phoneticPr fontId="5" type="noConversion"/>
  <conditionalFormatting sqref="H4:H258">
    <cfRule type="colorScale" priority="549">
      <colorScale>
        <cfvo type="num" val="2"/>
        <cfvo type="num" val="3"/>
        <color rgb="FFFF7128"/>
        <color theme="9"/>
      </colorScale>
    </cfRule>
  </conditionalFormatting>
  <conditionalFormatting sqref="I4:I5">
    <cfRule type="cellIs" dxfId="157" priority="469" operator="lessThan">
      <formula>15</formula>
    </cfRule>
    <cfRule type="cellIs" dxfId="156" priority="468" operator="lessThan">
      <formula>15</formula>
    </cfRule>
    <cfRule type="cellIs" dxfId="155" priority="467" operator="greaterThan">
      <formula>15</formula>
    </cfRule>
  </conditionalFormatting>
  <conditionalFormatting sqref="I4:I258">
    <cfRule type="colorScale" priority="470">
      <colorScale>
        <cfvo type="num" val="14.999999989999999"/>
        <cfvo type="num" val="15"/>
        <color rgb="FFFF7128"/>
        <color theme="9"/>
      </colorScale>
    </cfRule>
  </conditionalFormatting>
  <conditionalFormatting sqref="I7:I10">
    <cfRule type="cellIs" dxfId="154" priority="463" operator="lessThan">
      <formula>15</formula>
    </cfRule>
    <cfRule type="cellIs" dxfId="153" priority="461" operator="greaterThan">
      <formula>15</formula>
    </cfRule>
    <cfRule type="cellIs" dxfId="152" priority="462" operator="lessThan">
      <formula>15</formula>
    </cfRule>
  </conditionalFormatting>
  <conditionalFormatting sqref="I12:I15">
    <cfRule type="cellIs" dxfId="151" priority="456" operator="lessThan">
      <formula>15</formula>
    </cfRule>
    <cfRule type="cellIs" dxfId="150" priority="455" operator="greaterThan">
      <formula>15</formula>
    </cfRule>
    <cfRule type="cellIs" dxfId="149" priority="457" operator="lessThan">
      <formula>15</formula>
    </cfRule>
  </conditionalFormatting>
  <conditionalFormatting sqref="I17:I20">
    <cfRule type="cellIs" dxfId="148" priority="451" operator="lessThan">
      <formula>15</formula>
    </cfRule>
    <cfRule type="cellIs" dxfId="147" priority="450" operator="lessThan">
      <formula>15</formula>
    </cfRule>
    <cfRule type="cellIs" dxfId="146" priority="449" operator="greaterThan">
      <formula>15</formula>
    </cfRule>
  </conditionalFormatting>
  <conditionalFormatting sqref="I22:I25">
    <cfRule type="cellIs" dxfId="145" priority="445" operator="lessThan">
      <formula>15</formula>
    </cfRule>
    <cfRule type="cellIs" dxfId="144" priority="444" operator="lessThan">
      <formula>15</formula>
    </cfRule>
    <cfRule type="cellIs" dxfId="143" priority="443" operator="greaterThan">
      <formula>15</formula>
    </cfRule>
  </conditionalFormatting>
  <conditionalFormatting sqref="I27:I30">
    <cfRule type="cellIs" dxfId="142" priority="438" operator="lessThan">
      <formula>15</formula>
    </cfRule>
    <cfRule type="cellIs" dxfId="141" priority="437" operator="greaterThan">
      <formula>15</formula>
    </cfRule>
    <cfRule type="cellIs" dxfId="140" priority="439" operator="lessThan">
      <formula>15</formula>
    </cfRule>
  </conditionalFormatting>
  <conditionalFormatting sqref="I32:I35">
    <cfRule type="cellIs" dxfId="139" priority="433" operator="lessThan">
      <formula>15</formula>
    </cfRule>
    <cfRule type="cellIs" dxfId="138" priority="432" operator="lessThan">
      <formula>15</formula>
    </cfRule>
    <cfRule type="cellIs" dxfId="137" priority="431" operator="greaterThan">
      <formula>15</formula>
    </cfRule>
  </conditionalFormatting>
  <conditionalFormatting sqref="I37:I40">
    <cfRule type="cellIs" dxfId="136" priority="427" operator="lessThan">
      <formula>15</formula>
    </cfRule>
    <cfRule type="cellIs" dxfId="135" priority="426" operator="lessThan">
      <formula>15</formula>
    </cfRule>
    <cfRule type="cellIs" dxfId="134" priority="425" operator="greaterThan">
      <formula>15</formula>
    </cfRule>
  </conditionalFormatting>
  <conditionalFormatting sqref="I42:I45">
    <cfRule type="cellIs" dxfId="133" priority="419" operator="greaterThan">
      <formula>15</formula>
    </cfRule>
    <cfRule type="cellIs" dxfId="132" priority="420" operator="lessThan">
      <formula>15</formula>
    </cfRule>
    <cfRule type="cellIs" dxfId="131" priority="421" operator="lessThan">
      <formula>15</formula>
    </cfRule>
  </conditionalFormatting>
  <conditionalFormatting sqref="I47:I50">
    <cfRule type="cellIs" dxfId="130" priority="414" operator="lessThan">
      <formula>15</formula>
    </cfRule>
    <cfRule type="cellIs" dxfId="129" priority="413" operator="greaterThan">
      <formula>15</formula>
    </cfRule>
    <cfRule type="cellIs" dxfId="128" priority="415" operator="lessThan">
      <formula>15</formula>
    </cfRule>
  </conditionalFormatting>
  <conditionalFormatting sqref="I52:I55">
    <cfRule type="cellIs" dxfId="127" priority="409" operator="lessThan">
      <formula>15</formula>
    </cfRule>
    <cfRule type="cellIs" dxfId="126" priority="408" operator="lessThan">
      <formula>15</formula>
    </cfRule>
    <cfRule type="cellIs" dxfId="125" priority="407" operator="greaterThan">
      <formula>15</formula>
    </cfRule>
  </conditionalFormatting>
  <conditionalFormatting sqref="I57:I60">
    <cfRule type="cellIs" dxfId="124" priority="403" operator="lessThan">
      <formula>15</formula>
    </cfRule>
    <cfRule type="cellIs" dxfId="123" priority="402" operator="lessThan">
      <formula>15</formula>
    </cfRule>
    <cfRule type="cellIs" dxfId="122" priority="401" operator="greaterThan">
      <formula>15</formula>
    </cfRule>
  </conditionalFormatting>
  <conditionalFormatting sqref="I62:I65">
    <cfRule type="cellIs" dxfId="121" priority="397" operator="lessThan">
      <formula>15</formula>
    </cfRule>
    <cfRule type="cellIs" dxfId="120" priority="396" operator="lessThan">
      <formula>15</formula>
    </cfRule>
    <cfRule type="cellIs" dxfId="119" priority="395" operator="greaterThan">
      <formula>15</formula>
    </cfRule>
  </conditionalFormatting>
  <conditionalFormatting sqref="I67:I70">
    <cfRule type="cellIs" dxfId="118" priority="391" operator="lessThan">
      <formula>15</formula>
    </cfRule>
    <cfRule type="cellIs" dxfId="117" priority="390" operator="lessThan">
      <formula>15</formula>
    </cfRule>
    <cfRule type="cellIs" dxfId="116" priority="389" operator="greaterThan">
      <formula>15</formula>
    </cfRule>
  </conditionalFormatting>
  <conditionalFormatting sqref="I72:I75">
    <cfRule type="cellIs" dxfId="115" priority="385" operator="lessThan">
      <formula>15</formula>
    </cfRule>
    <cfRule type="cellIs" dxfId="114" priority="384" operator="lessThan">
      <formula>15</formula>
    </cfRule>
    <cfRule type="cellIs" dxfId="113" priority="383" operator="greaterThan">
      <formula>15</formula>
    </cfRule>
  </conditionalFormatting>
  <conditionalFormatting sqref="I77:I80">
    <cfRule type="cellIs" dxfId="112" priority="379" operator="lessThan">
      <formula>15</formula>
    </cfRule>
    <cfRule type="cellIs" dxfId="111" priority="378" operator="lessThan">
      <formula>15</formula>
    </cfRule>
    <cfRule type="cellIs" dxfId="110" priority="377" operator="greaterThan">
      <formula>15</formula>
    </cfRule>
  </conditionalFormatting>
  <conditionalFormatting sqref="I82:I85">
    <cfRule type="cellIs" dxfId="109" priority="371" operator="greaterThan">
      <formula>15</formula>
    </cfRule>
    <cfRule type="cellIs" dxfId="108" priority="373" operator="lessThan">
      <formula>15</formula>
    </cfRule>
    <cfRule type="cellIs" dxfId="107" priority="372" operator="lessThan">
      <formula>15</formula>
    </cfRule>
  </conditionalFormatting>
  <conditionalFormatting sqref="I87:I90">
    <cfRule type="cellIs" dxfId="106" priority="367" operator="lessThan">
      <formula>15</formula>
    </cfRule>
    <cfRule type="cellIs" dxfId="105" priority="366" operator="lessThan">
      <formula>15</formula>
    </cfRule>
    <cfRule type="cellIs" dxfId="104" priority="365" operator="greaterThan">
      <formula>15</formula>
    </cfRule>
  </conditionalFormatting>
  <conditionalFormatting sqref="I92:I95">
    <cfRule type="cellIs" dxfId="103" priority="361" operator="lessThan">
      <formula>15</formula>
    </cfRule>
    <cfRule type="cellIs" dxfId="102" priority="360" operator="lessThan">
      <formula>15</formula>
    </cfRule>
    <cfRule type="cellIs" dxfId="101" priority="359" operator="greaterThan">
      <formula>15</formula>
    </cfRule>
  </conditionalFormatting>
  <conditionalFormatting sqref="I97:I100">
    <cfRule type="cellIs" dxfId="100" priority="355" operator="lessThan">
      <formula>15</formula>
    </cfRule>
    <cfRule type="cellIs" dxfId="99" priority="354" operator="lessThan">
      <formula>15</formula>
    </cfRule>
    <cfRule type="cellIs" dxfId="98" priority="353" operator="greaterThan">
      <formula>15</formula>
    </cfRule>
  </conditionalFormatting>
  <conditionalFormatting sqref="I102:I105">
    <cfRule type="cellIs" dxfId="97" priority="349" operator="lessThan">
      <formula>15</formula>
    </cfRule>
    <cfRule type="cellIs" dxfId="96" priority="348" operator="lessThan">
      <formula>15</formula>
    </cfRule>
    <cfRule type="cellIs" dxfId="95" priority="347" operator="greaterThan">
      <formula>15</formula>
    </cfRule>
  </conditionalFormatting>
  <conditionalFormatting sqref="I107:I110">
    <cfRule type="cellIs" dxfId="94" priority="343" operator="lessThan">
      <formula>15</formula>
    </cfRule>
    <cfRule type="cellIs" dxfId="93" priority="342" operator="lessThan">
      <formula>15</formula>
    </cfRule>
    <cfRule type="cellIs" dxfId="92" priority="341" operator="greaterThan">
      <formula>15</formula>
    </cfRule>
  </conditionalFormatting>
  <conditionalFormatting sqref="I112:I115">
    <cfRule type="cellIs" dxfId="91" priority="337" operator="lessThan">
      <formula>15</formula>
    </cfRule>
    <cfRule type="cellIs" dxfId="90" priority="336" operator="lessThan">
      <formula>15</formula>
    </cfRule>
    <cfRule type="cellIs" dxfId="89" priority="335" operator="greaterThan">
      <formula>15</formula>
    </cfRule>
  </conditionalFormatting>
  <conditionalFormatting sqref="I117:I120">
    <cfRule type="cellIs" dxfId="88" priority="329" operator="greaterThan">
      <formula>15</formula>
    </cfRule>
    <cfRule type="cellIs" dxfId="87" priority="331" operator="lessThan">
      <formula>15</formula>
    </cfRule>
    <cfRule type="cellIs" dxfId="86" priority="330" operator="lessThan">
      <formula>15</formula>
    </cfRule>
  </conditionalFormatting>
  <conditionalFormatting sqref="I122:I125">
    <cfRule type="cellIs" dxfId="85" priority="323" operator="greaterThan">
      <formula>15</formula>
    </cfRule>
    <cfRule type="cellIs" dxfId="84" priority="325" operator="lessThan">
      <formula>15</formula>
    </cfRule>
    <cfRule type="cellIs" dxfId="83" priority="324" operator="lessThan">
      <formula>15</formula>
    </cfRule>
  </conditionalFormatting>
  <conditionalFormatting sqref="I127:I130">
    <cfRule type="cellIs" dxfId="82" priority="319" operator="lessThan">
      <formula>15</formula>
    </cfRule>
    <cfRule type="cellIs" dxfId="81" priority="317" operator="greaterThan">
      <formula>15</formula>
    </cfRule>
    <cfRule type="cellIs" dxfId="80" priority="318" operator="lessThan">
      <formula>15</formula>
    </cfRule>
  </conditionalFormatting>
  <conditionalFormatting sqref="I132:I135">
    <cfRule type="cellIs" dxfId="79" priority="313" operator="lessThan">
      <formula>15</formula>
    </cfRule>
    <cfRule type="cellIs" dxfId="78" priority="312" operator="lessThan">
      <formula>15</formula>
    </cfRule>
    <cfRule type="cellIs" dxfId="77" priority="311" operator="greaterThan">
      <formula>15</formula>
    </cfRule>
  </conditionalFormatting>
  <conditionalFormatting sqref="I137:I140">
    <cfRule type="cellIs" dxfId="76" priority="307" operator="lessThan">
      <formula>15</formula>
    </cfRule>
    <cfRule type="cellIs" dxfId="75" priority="306" operator="lessThan">
      <formula>15</formula>
    </cfRule>
    <cfRule type="cellIs" dxfId="74" priority="305" operator="greaterThan">
      <formula>15</formula>
    </cfRule>
  </conditionalFormatting>
  <conditionalFormatting sqref="I142:I145">
    <cfRule type="cellIs" dxfId="73" priority="301" operator="lessThan">
      <formula>15</formula>
    </cfRule>
    <cfRule type="cellIs" dxfId="72" priority="300" operator="lessThan">
      <formula>15</formula>
    </cfRule>
    <cfRule type="cellIs" dxfId="71" priority="299" operator="greaterThan">
      <formula>15</formula>
    </cfRule>
  </conditionalFormatting>
  <conditionalFormatting sqref="I147:I150">
    <cfRule type="cellIs" dxfId="70" priority="295" operator="lessThan">
      <formula>15</formula>
    </cfRule>
    <cfRule type="cellIs" dxfId="69" priority="294" operator="lessThan">
      <formula>15</formula>
    </cfRule>
    <cfRule type="cellIs" dxfId="68" priority="293" operator="greaterThan">
      <formula>15</formula>
    </cfRule>
  </conditionalFormatting>
  <conditionalFormatting sqref="I152:I155">
    <cfRule type="cellIs" dxfId="67" priority="289" operator="lessThan">
      <formula>15</formula>
    </cfRule>
    <cfRule type="cellIs" dxfId="66" priority="288" operator="lessThan">
      <formula>15</formula>
    </cfRule>
    <cfRule type="cellIs" dxfId="65" priority="287" operator="greaterThan">
      <formula>15</formula>
    </cfRule>
  </conditionalFormatting>
  <conditionalFormatting sqref="I157:I160">
    <cfRule type="cellIs" dxfId="64" priority="283" operator="lessThan">
      <formula>15</formula>
    </cfRule>
    <cfRule type="cellIs" dxfId="63" priority="282" operator="lessThan">
      <formula>15</formula>
    </cfRule>
    <cfRule type="cellIs" dxfId="62" priority="281" operator="greaterThan">
      <formula>15</formula>
    </cfRule>
  </conditionalFormatting>
  <conditionalFormatting sqref="I162:I165">
    <cfRule type="cellIs" dxfId="61" priority="277" operator="lessThan">
      <formula>15</formula>
    </cfRule>
    <cfRule type="cellIs" dxfId="60" priority="276" operator="lessThan">
      <formula>15</formula>
    </cfRule>
    <cfRule type="cellIs" dxfId="59" priority="275" operator="greaterThan">
      <formula>15</formula>
    </cfRule>
  </conditionalFormatting>
  <conditionalFormatting sqref="I167:I170">
    <cfRule type="cellIs" dxfId="58" priority="269" operator="greaterThan">
      <formula>15</formula>
    </cfRule>
    <cfRule type="cellIs" dxfId="57" priority="271" operator="lessThan">
      <formula>15</formula>
    </cfRule>
    <cfRule type="cellIs" dxfId="56" priority="270" operator="lessThan">
      <formula>15</formula>
    </cfRule>
  </conditionalFormatting>
  <conditionalFormatting sqref="I172:I175">
    <cfRule type="cellIs" dxfId="55" priority="263" operator="greaterThan">
      <formula>15</formula>
    </cfRule>
    <cfRule type="cellIs" dxfId="54" priority="265" operator="lessThan">
      <formula>15</formula>
    </cfRule>
    <cfRule type="cellIs" dxfId="53" priority="264" operator="lessThan">
      <formula>15</formula>
    </cfRule>
  </conditionalFormatting>
  <conditionalFormatting sqref="I177:I180">
    <cfRule type="cellIs" dxfId="52" priority="258" operator="lessThan">
      <formula>15</formula>
    </cfRule>
    <cfRule type="cellIs" dxfId="51" priority="259" operator="lessThan">
      <formula>15</formula>
    </cfRule>
    <cfRule type="cellIs" dxfId="50" priority="257" operator="greaterThan">
      <formula>15</formula>
    </cfRule>
  </conditionalFormatting>
  <conditionalFormatting sqref="I182:I185">
    <cfRule type="cellIs" dxfId="49" priority="252" operator="lessThan">
      <formula>15</formula>
    </cfRule>
    <cfRule type="cellIs" dxfId="48" priority="251" operator="greaterThan">
      <formula>15</formula>
    </cfRule>
    <cfRule type="cellIs" dxfId="47" priority="253" operator="lessThan">
      <formula>15</formula>
    </cfRule>
  </conditionalFormatting>
  <conditionalFormatting sqref="I187:I190">
    <cfRule type="cellIs" dxfId="46" priority="247" operator="lessThan">
      <formula>15</formula>
    </cfRule>
    <cfRule type="cellIs" dxfId="45" priority="246" operator="lessThan">
      <formula>15</formula>
    </cfRule>
    <cfRule type="cellIs" dxfId="44" priority="245" operator="greaterThan">
      <formula>15</formula>
    </cfRule>
  </conditionalFormatting>
  <conditionalFormatting sqref="I192:I195">
    <cfRule type="cellIs" dxfId="43" priority="241" operator="lessThan">
      <formula>15</formula>
    </cfRule>
    <cfRule type="cellIs" dxfId="42" priority="240" operator="lessThan">
      <formula>15</formula>
    </cfRule>
    <cfRule type="cellIs" dxfId="41" priority="239" operator="greaterThan">
      <formula>15</formula>
    </cfRule>
  </conditionalFormatting>
  <conditionalFormatting sqref="I197:I200">
    <cfRule type="cellIs" dxfId="40" priority="233" operator="greaterThan">
      <formula>15</formula>
    </cfRule>
    <cfRule type="cellIs" dxfId="39" priority="235" operator="lessThan">
      <formula>15</formula>
    </cfRule>
    <cfRule type="cellIs" dxfId="38" priority="234" operator="lessThan">
      <formula>15</formula>
    </cfRule>
  </conditionalFormatting>
  <conditionalFormatting sqref="I202:I205">
    <cfRule type="cellIs" dxfId="37" priority="228" operator="lessThan">
      <formula>15</formula>
    </cfRule>
    <cfRule type="cellIs" dxfId="36" priority="227" operator="greaterThan">
      <formula>15</formula>
    </cfRule>
    <cfRule type="cellIs" dxfId="35" priority="229" operator="lessThan">
      <formula>15</formula>
    </cfRule>
  </conditionalFormatting>
  <conditionalFormatting sqref="I207:I210">
    <cfRule type="cellIs" dxfId="34" priority="223" operator="lessThan">
      <formula>15</formula>
    </cfRule>
    <cfRule type="cellIs" dxfId="33" priority="222" operator="lessThan">
      <formula>15</formula>
    </cfRule>
    <cfRule type="cellIs" dxfId="32" priority="221" operator="greaterThan">
      <formula>15</formula>
    </cfRule>
  </conditionalFormatting>
  <conditionalFormatting sqref="I212:I215">
    <cfRule type="cellIs" dxfId="31" priority="217" operator="lessThan">
      <formula>15</formula>
    </cfRule>
    <cfRule type="cellIs" dxfId="30" priority="216" operator="lessThan">
      <formula>15</formula>
    </cfRule>
    <cfRule type="cellIs" dxfId="29" priority="215" operator="greaterThan">
      <formula>15</formula>
    </cfRule>
  </conditionalFormatting>
  <conditionalFormatting sqref="I217:I220">
    <cfRule type="cellIs" dxfId="28" priority="211" operator="lessThan">
      <formula>15</formula>
    </cfRule>
    <cfRule type="cellIs" dxfId="27" priority="210" operator="lessThan">
      <formula>15</formula>
    </cfRule>
    <cfRule type="cellIs" dxfId="26" priority="209" operator="greaterThan">
      <formula>15</formula>
    </cfRule>
  </conditionalFormatting>
  <conditionalFormatting sqref="I222:I225">
    <cfRule type="cellIs" dxfId="25" priority="205" operator="lessThan">
      <formula>15</formula>
    </cfRule>
    <cfRule type="cellIs" dxfId="24" priority="203" operator="greaterThan">
      <formula>15</formula>
    </cfRule>
    <cfRule type="cellIs" dxfId="23" priority="204" operator="lessThan">
      <formula>15</formula>
    </cfRule>
  </conditionalFormatting>
  <conditionalFormatting sqref="I227:I230">
    <cfRule type="cellIs" dxfId="22" priority="198" operator="lessThan">
      <formula>15</formula>
    </cfRule>
    <cfRule type="cellIs" dxfId="21" priority="197" operator="greaterThan">
      <formula>15</formula>
    </cfRule>
    <cfRule type="cellIs" dxfId="20" priority="199" operator="lessThan">
      <formula>15</formula>
    </cfRule>
  </conditionalFormatting>
  <conditionalFormatting sqref="I232:I235">
    <cfRule type="cellIs" dxfId="19" priority="192" operator="lessThan">
      <formula>15</formula>
    </cfRule>
    <cfRule type="cellIs" dxfId="18" priority="191" operator="greaterThan">
      <formula>15</formula>
    </cfRule>
    <cfRule type="cellIs" dxfId="17" priority="193" operator="lessThan">
      <formula>15</formula>
    </cfRule>
  </conditionalFormatting>
  <conditionalFormatting sqref="I237:I240">
    <cfRule type="cellIs" dxfId="16" priority="187" operator="lessThan">
      <formula>15</formula>
    </cfRule>
    <cfRule type="cellIs" dxfId="15" priority="186" operator="lessThan">
      <formula>15</formula>
    </cfRule>
    <cfRule type="cellIs" dxfId="14" priority="185" operator="greaterThan">
      <formula>15</formula>
    </cfRule>
  </conditionalFormatting>
  <conditionalFormatting sqref="I242:I245">
    <cfRule type="cellIs" dxfId="13" priority="181" operator="lessThan">
      <formula>15</formula>
    </cfRule>
    <cfRule type="cellIs" dxfId="12" priority="180" operator="lessThan">
      <formula>15</formula>
    </cfRule>
    <cfRule type="cellIs" dxfId="11" priority="179" operator="greaterThan">
      <formula>15</formula>
    </cfRule>
  </conditionalFormatting>
  <conditionalFormatting sqref="I247:I250">
    <cfRule type="cellIs" dxfId="10" priority="175" operator="lessThan">
      <formula>15</formula>
    </cfRule>
    <cfRule type="cellIs" dxfId="9" priority="174" operator="lessThan">
      <formula>15</formula>
    </cfRule>
    <cfRule type="cellIs" dxfId="8" priority="173" operator="greaterThan">
      <formula>15</formula>
    </cfRule>
  </conditionalFormatting>
  <conditionalFormatting sqref="I252:I255">
    <cfRule type="cellIs" dxfId="7" priority="169" operator="lessThan">
      <formula>15</formula>
    </cfRule>
    <cfRule type="cellIs" dxfId="6" priority="168" operator="lessThan">
      <formula>15</formula>
    </cfRule>
    <cfRule type="cellIs" dxfId="5" priority="167" operator="greaterThan">
      <formula>15</formula>
    </cfRule>
  </conditionalFormatting>
  <conditionalFormatting sqref="I257:I258">
    <cfRule type="cellIs" dxfId="4" priority="165" operator="lessThan">
      <formula>15</formula>
    </cfRule>
    <cfRule type="cellIs" dxfId="3" priority="166" operator="lessThan">
      <formula>15</formula>
    </cfRule>
    <cfRule type="cellIs" dxfId="2" priority="164" operator="greaterThan">
      <formula>15</formula>
    </cfRule>
  </conditionalFormatting>
  <conditionalFormatting sqref="K4:L5 K7:L10 K12:L15 K17:L20 K22:L25 K27:L30 K32:L35 K37:L40 K42:L45 K47:L50 K52:L55 K57:L60 K62:L65 K67:L70 K72:L75 K77:L80 K82:L85 K87:L90 K92:L95 K97:L100 K102:L105 K107:L110 K112:L115 K117:L120 K122:L125 K127:L130 K132:L135 K137:L140 K142:L145 K147:L150 K152:L155 K157:L160 K162:L165 K167:L170 K172:L175 K177:L180 K182:L185 K187:L190 K192:L195 K197:L200 K202:L205 K207:L210 K212:L215 K217:L220 K222:L225 K227:L230 K232:L235 K237:L240 K242:L245 K247:L250 K252:L255 K257:L258">
    <cfRule type="cellIs" dxfId="1" priority="534" operator="greaterThanOrEqual">
      <formula>3</formula>
    </cfRule>
    <cfRule type="cellIs" dxfId="0" priority="535" operator="lessThan">
      <formula>3</formula>
    </cfRule>
  </conditionalFormatting>
  <conditionalFormatting sqref="K4:L5 K257:L258 K252:L255 K247:L250 K237:L240 K232:L235 K227:L230 K217:L220 K212:L215 K207:L210 K197:L200 K192:L195 K187:L190 K177:L180 K172:L175 K167:L170 K157:L160 K147:L150 K137:L140 K132:L135 K127:L130 K117:L120 K112:L115 K107:L110 K97:L100 K92:L95 K87:L90 K77:L80 K72:L75 K67:L70 K57:L60 K52:L55 K47:L50 K37:L40 K32:L35 K27:L30 K152:L155 K7:L10 K12:L15 K17:L20 K22:L25 K42:L45 K62:L65 K82:L85 K102:L105 K122:L125 K142:L145 K162:L165 K182:L185 K202:L205 K222:L225 K242:L245">
    <cfRule type="colorScale" priority="537">
      <colorScale>
        <cfvo type="num" val="2.9999999989999999"/>
        <cfvo type="num" val="3"/>
        <color rgb="FFFF7128"/>
        <color theme="9"/>
      </colorScale>
    </cfRule>
  </conditionalFormatting>
  <conditionalFormatting sqref="K6:L6">
    <cfRule type="colorScale" priority="533">
      <colorScale>
        <cfvo type="num" val="2.9999989999999999"/>
        <cfvo type="num" val="3"/>
        <color rgb="FFFF7128"/>
        <color theme="9"/>
      </colorScale>
    </cfRule>
  </conditionalFormatting>
  <conditionalFormatting sqref="K11:L11">
    <cfRule type="colorScale" priority="532">
      <colorScale>
        <cfvo type="num" val="2.9999989999999999"/>
        <cfvo type="num" val="3"/>
        <color rgb="FFFF7128"/>
        <color theme="9"/>
      </colorScale>
    </cfRule>
  </conditionalFormatting>
  <conditionalFormatting sqref="K16:L16">
    <cfRule type="colorScale" priority="531">
      <colorScale>
        <cfvo type="num" val="2.9999989999999999"/>
        <cfvo type="num" val="3"/>
        <color rgb="FFFF7128"/>
        <color theme="9"/>
      </colorScale>
    </cfRule>
  </conditionalFormatting>
  <conditionalFormatting sqref="K21:L21">
    <cfRule type="colorScale" priority="530">
      <colorScale>
        <cfvo type="num" val="2.9999989999999999"/>
        <cfvo type="num" val="3"/>
        <color rgb="FFFF7128"/>
        <color theme="9"/>
      </colorScale>
    </cfRule>
  </conditionalFormatting>
  <conditionalFormatting sqref="K26:L26">
    <cfRule type="colorScale" priority="529">
      <colorScale>
        <cfvo type="num" val="2.9999989999999999"/>
        <cfvo type="num" val="3"/>
        <color rgb="FFFF7128"/>
        <color theme="9"/>
      </colorScale>
    </cfRule>
  </conditionalFormatting>
  <conditionalFormatting sqref="K31:L31">
    <cfRule type="colorScale" priority="528">
      <colorScale>
        <cfvo type="num" val="2.9999989999999999"/>
        <cfvo type="num" val="3"/>
        <color rgb="FFFF7128"/>
        <color theme="9"/>
      </colorScale>
    </cfRule>
  </conditionalFormatting>
  <conditionalFormatting sqref="K36:L36">
    <cfRule type="colorScale" priority="527">
      <colorScale>
        <cfvo type="num" val="2.9999989999999999"/>
        <cfvo type="num" val="3"/>
        <color rgb="FFFF7128"/>
        <color theme="9"/>
      </colorScale>
    </cfRule>
  </conditionalFormatting>
  <conditionalFormatting sqref="K41:L41">
    <cfRule type="colorScale" priority="526">
      <colorScale>
        <cfvo type="num" val="2.9999989999999999"/>
        <cfvo type="num" val="3"/>
        <color rgb="FFFF7128"/>
        <color theme="9"/>
      </colorScale>
    </cfRule>
  </conditionalFormatting>
  <conditionalFormatting sqref="K46:L46">
    <cfRule type="colorScale" priority="525">
      <colorScale>
        <cfvo type="num" val="2.9999989999999999"/>
        <cfvo type="num" val="3"/>
        <color rgb="FFFF7128"/>
        <color theme="9"/>
      </colorScale>
    </cfRule>
  </conditionalFormatting>
  <conditionalFormatting sqref="K51:L51">
    <cfRule type="colorScale" priority="524">
      <colorScale>
        <cfvo type="num" val="2.9999989999999999"/>
        <cfvo type="num" val="3"/>
        <color rgb="FFFF7128"/>
        <color theme="9"/>
      </colorScale>
    </cfRule>
  </conditionalFormatting>
  <conditionalFormatting sqref="K56:L56">
    <cfRule type="colorScale" priority="523">
      <colorScale>
        <cfvo type="num" val="2.9999989999999999"/>
        <cfvo type="num" val="3"/>
        <color rgb="FFFF7128"/>
        <color theme="9"/>
      </colorScale>
    </cfRule>
  </conditionalFormatting>
  <conditionalFormatting sqref="K61:L61">
    <cfRule type="colorScale" priority="522">
      <colorScale>
        <cfvo type="num" val="2.9999989999999999"/>
        <cfvo type="num" val="3"/>
        <color rgb="FFFF7128"/>
        <color theme="9"/>
      </colorScale>
    </cfRule>
  </conditionalFormatting>
  <conditionalFormatting sqref="K66:L66">
    <cfRule type="colorScale" priority="521">
      <colorScale>
        <cfvo type="num" val="2.9999989999999999"/>
        <cfvo type="num" val="3"/>
        <color rgb="FFFF7128"/>
        <color theme="9"/>
      </colorScale>
    </cfRule>
  </conditionalFormatting>
  <conditionalFormatting sqref="K71:L71">
    <cfRule type="colorScale" priority="520">
      <colorScale>
        <cfvo type="num" val="2.9999989999999999"/>
        <cfvo type="num" val="3"/>
        <color rgb="FFFF7128"/>
        <color theme="9"/>
      </colorScale>
    </cfRule>
  </conditionalFormatting>
  <conditionalFormatting sqref="K76:L76">
    <cfRule type="colorScale" priority="519">
      <colorScale>
        <cfvo type="num" val="2.9999989999999999"/>
        <cfvo type="num" val="3"/>
        <color rgb="FFFF7128"/>
        <color theme="9"/>
      </colorScale>
    </cfRule>
  </conditionalFormatting>
  <conditionalFormatting sqref="K81:L81">
    <cfRule type="colorScale" priority="518">
      <colorScale>
        <cfvo type="num" val="2.9999989999999999"/>
        <cfvo type="num" val="3"/>
        <color rgb="FFFF7128"/>
        <color theme="9"/>
      </colorScale>
    </cfRule>
  </conditionalFormatting>
  <conditionalFormatting sqref="K86:L86">
    <cfRule type="colorScale" priority="517">
      <colorScale>
        <cfvo type="num" val="2.9999989999999999"/>
        <cfvo type="num" val="3"/>
        <color rgb="FFFF7128"/>
        <color theme="9"/>
      </colorScale>
    </cfRule>
  </conditionalFormatting>
  <conditionalFormatting sqref="K91:L91">
    <cfRule type="colorScale" priority="516">
      <colorScale>
        <cfvo type="num" val="2.9999989999999999"/>
        <cfvo type="num" val="3"/>
        <color rgb="FFFF7128"/>
        <color theme="9"/>
      </colorScale>
    </cfRule>
  </conditionalFormatting>
  <conditionalFormatting sqref="K96:L96">
    <cfRule type="colorScale" priority="515">
      <colorScale>
        <cfvo type="num" val="2.9999989999999999"/>
        <cfvo type="num" val="3"/>
        <color rgb="FFFF7128"/>
        <color theme="9"/>
      </colorScale>
    </cfRule>
  </conditionalFormatting>
  <conditionalFormatting sqref="K101:L101">
    <cfRule type="colorScale" priority="514">
      <colorScale>
        <cfvo type="num" val="2.9999989999999999"/>
        <cfvo type="num" val="3"/>
        <color rgb="FFFF7128"/>
        <color theme="9"/>
      </colorScale>
    </cfRule>
  </conditionalFormatting>
  <conditionalFormatting sqref="K106:L106">
    <cfRule type="colorScale" priority="513">
      <colorScale>
        <cfvo type="num" val="2.9999989999999999"/>
        <cfvo type="num" val="3"/>
        <color rgb="FFFF7128"/>
        <color theme="9"/>
      </colorScale>
    </cfRule>
  </conditionalFormatting>
  <conditionalFormatting sqref="K111:L111">
    <cfRule type="colorScale" priority="512">
      <colorScale>
        <cfvo type="num" val="2.9999989999999999"/>
        <cfvo type="num" val="3"/>
        <color rgb="FFFF7128"/>
        <color theme="9"/>
      </colorScale>
    </cfRule>
  </conditionalFormatting>
  <conditionalFormatting sqref="K116:L116">
    <cfRule type="colorScale" priority="511">
      <colorScale>
        <cfvo type="num" val="2.9999989999999999"/>
        <cfvo type="num" val="3"/>
        <color rgb="FFFF7128"/>
        <color theme="9"/>
      </colorScale>
    </cfRule>
  </conditionalFormatting>
  <conditionalFormatting sqref="K121:L121">
    <cfRule type="colorScale" priority="510">
      <colorScale>
        <cfvo type="num" val="2.9999989999999999"/>
        <cfvo type="num" val="3"/>
        <color rgb="FFFF7128"/>
        <color theme="9"/>
      </colorScale>
    </cfRule>
  </conditionalFormatting>
  <conditionalFormatting sqref="K126:L126">
    <cfRule type="colorScale" priority="509">
      <colorScale>
        <cfvo type="num" val="2.9999989999999999"/>
        <cfvo type="num" val="3"/>
        <color rgb="FFFF7128"/>
        <color theme="9"/>
      </colorScale>
    </cfRule>
  </conditionalFormatting>
  <conditionalFormatting sqref="K131:L131">
    <cfRule type="colorScale" priority="508">
      <colorScale>
        <cfvo type="num" val="2.9999989999999999"/>
        <cfvo type="num" val="3"/>
        <color rgb="FFFF7128"/>
        <color theme="9"/>
      </colorScale>
    </cfRule>
  </conditionalFormatting>
  <conditionalFormatting sqref="K136:L136">
    <cfRule type="colorScale" priority="507">
      <colorScale>
        <cfvo type="num" val="2.9999989999999999"/>
        <cfvo type="num" val="3"/>
        <color rgb="FFFF7128"/>
        <color theme="9"/>
      </colorScale>
    </cfRule>
  </conditionalFormatting>
  <conditionalFormatting sqref="K141:L141">
    <cfRule type="colorScale" priority="506">
      <colorScale>
        <cfvo type="num" val="2.9999989999999999"/>
        <cfvo type="num" val="3"/>
        <color rgb="FFFF7128"/>
        <color theme="9"/>
      </colorScale>
    </cfRule>
  </conditionalFormatting>
  <conditionalFormatting sqref="K146:L146">
    <cfRule type="colorScale" priority="505">
      <colorScale>
        <cfvo type="num" val="2.9999989999999999"/>
        <cfvo type="num" val="3"/>
        <color rgb="FFFF7128"/>
        <color theme="9"/>
      </colorScale>
    </cfRule>
  </conditionalFormatting>
  <conditionalFormatting sqref="K151:L151">
    <cfRule type="colorScale" priority="504">
      <colorScale>
        <cfvo type="num" val="2.9999989999999999"/>
        <cfvo type="num" val="3"/>
        <color rgb="FFFF7128"/>
        <color theme="9"/>
      </colorScale>
    </cfRule>
  </conditionalFormatting>
  <conditionalFormatting sqref="K156:L156">
    <cfRule type="colorScale" priority="503">
      <colorScale>
        <cfvo type="num" val="2.9999989999999999"/>
        <cfvo type="num" val="3"/>
        <color rgb="FFFF7128"/>
        <color theme="9"/>
      </colorScale>
    </cfRule>
  </conditionalFormatting>
  <conditionalFormatting sqref="K161:L161">
    <cfRule type="colorScale" priority="502">
      <colorScale>
        <cfvo type="num" val="2.9999989999999999"/>
        <cfvo type="num" val="3"/>
        <color rgb="FFFF7128"/>
        <color theme="9"/>
      </colorScale>
    </cfRule>
  </conditionalFormatting>
  <conditionalFormatting sqref="K166:L166">
    <cfRule type="colorScale" priority="501">
      <colorScale>
        <cfvo type="num" val="2.9999989999999999"/>
        <cfvo type="num" val="3"/>
        <color rgb="FFFF7128"/>
        <color theme="9"/>
      </colorScale>
    </cfRule>
  </conditionalFormatting>
  <conditionalFormatting sqref="K171:L171">
    <cfRule type="colorScale" priority="500">
      <colorScale>
        <cfvo type="num" val="2.9999989999999999"/>
        <cfvo type="num" val="3"/>
        <color rgb="FFFF7128"/>
        <color theme="9"/>
      </colorScale>
    </cfRule>
  </conditionalFormatting>
  <conditionalFormatting sqref="K176:L176">
    <cfRule type="colorScale" priority="499">
      <colorScale>
        <cfvo type="num" val="2.9999989999999999"/>
        <cfvo type="num" val="3"/>
        <color rgb="FFFF7128"/>
        <color theme="9"/>
      </colorScale>
    </cfRule>
  </conditionalFormatting>
  <conditionalFormatting sqref="K181:L181">
    <cfRule type="colorScale" priority="498">
      <colorScale>
        <cfvo type="num" val="2.9999989999999999"/>
        <cfvo type="num" val="3"/>
        <color rgb="FFFF7128"/>
        <color theme="9"/>
      </colorScale>
    </cfRule>
  </conditionalFormatting>
  <conditionalFormatting sqref="K186:L186">
    <cfRule type="colorScale" priority="497">
      <colorScale>
        <cfvo type="num" val="2.9999989999999999"/>
        <cfvo type="num" val="3"/>
        <color rgb="FFFF7128"/>
        <color theme="9"/>
      </colorScale>
    </cfRule>
  </conditionalFormatting>
  <conditionalFormatting sqref="K191:L191">
    <cfRule type="colorScale" priority="496">
      <colorScale>
        <cfvo type="num" val="2.9999989999999999"/>
        <cfvo type="num" val="3"/>
        <color rgb="FFFF7128"/>
        <color theme="9"/>
      </colorScale>
    </cfRule>
  </conditionalFormatting>
  <conditionalFormatting sqref="K196:L196">
    <cfRule type="colorScale" priority="495">
      <colorScale>
        <cfvo type="num" val="2.9999989999999999"/>
        <cfvo type="num" val="3"/>
        <color rgb="FFFF7128"/>
        <color theme="9"/>
      </colorScale>
    </cfRule>
  </conditionalFormatting>
  <conditionalFormatting sqref="K201:L201">
    <cfRule type="colorScale" priority="494">
      <colorScale>
        <cfvo type="num" val="2.9999989999999999"/>
        <cfvo type="num" val="3"/>
        <color rgb="FFFF7128"/>
        <color theme="9"/>
      </colorScale>
    </cfRule>
  </conditionalFormatting>
  <conditionalFormatting sqref="K206:L206">
    <cfRule type="colorScale" priority="493">
      <colorScale>
        <cfvo type="num" val="2.9999989999999999"/>
        <cfvo type="num" val="3"/>
        <color rgb="FFFF7128"/>
        <color theme="9"/>
      </colorScale>
    </cfRule>
  </conditionalFormatting>
  <conditionalFormatting sqref="K211:L211">
    <cfRule type="colorScale" priority="492">
      <colorScale>
        <cfvo type="num" val="2.9999989999999999"/>
        <cfvo type="num" val="3"/>
        <color rgb="FFFF7128"/>
        <color theme="9"/>
      </colorScale>
    </cfRule>
  </conditionalFormatting>
  <conditionalFormatting sqref="K216:L216">
    <cfRule type="colorScale" priority="491">
      <colorScale>
        <cfvo type="num" val="2.9999989999999999"/>
        <cfvo type="num" val="3"/>
        <color rgb="FFFF7128"/>
        <color theme="9"/>
      </colorScale>
    </cfRule>
  </conditionalFormatting>
  <conditionalFormatting sqref="K221:L221">
    <cfRule type="colorScale" priority="490">
      <colorScale>
        <cfvo type="num" val="2.9999989999999999"/>
        <cfvo type="num" val="3"/>
        <color rgb="FFFF7128"/>
        <color theme="9"/>
      </colorScale>
    </cfRule>
  </conditionalFormatting>
  <conditionalFormatting sqref="K226:L226">
    <cfRule type="colorScale" priority="489">
      <colorScale>
        <cfvo type="num" val="2.9999989999999999"/>
        <cfvo type="num" val="3"/>
        <color rgb="FFFF7128"/>
        <color theme="9"/>
      </colorScale>
    </cfRule>
  </conditionalFormatting>
  <conditionalFormatting sqref="K231:L231">
    <cfRule type="colorScale" priority="488">
      <colorScale>
        <cfvo type="num" val="2.9999989999999999"/>
        <cfvo type="num" val="3"/>
        <color rgb="FFFF7128"/>
        <color theme="9"/>
      </colorScale>
    </cfRule>
  </conditionalFormatting>
  <conditionalFormatting sqref="K236:L236">
    <cfRule type="colorScale" priority="487">
      <colorScale>
        <cfvo type="num" val="2.9999989999999999"/>
        <cfvo type="num" val="3"/>
        <color rgb="FFFF7128"/>
        <color theme="9"/>
      </colorScale>
    </cfRule>
  </conditionalFormatting>
  <conditionalFormatting sqref="K241:L241">
    <cfRule type="colorScale" priority="486">
      <colorScale>
        <cfvo type="num" val="2.9999989999999999"/>
        <cfvo type="num" val="3"/>
        <color rgb="FFFF7128"/>
        <color theme="9"/>
      </colorScale>
    </cfRule>
  </conditionalFormatting>
  <conditionalFormatting sqref="K246:L246">
    <cfRule type="colorScale" priority="485">
      <colorScale>
        <cfvo type="num" val="2.9999989999999999"/>
        <cfvo type="num" val="3"/>
        <color rgb="FFFF7128"/>
        <color theme="9"/>
      </colorScale>
    </cfRule>
  </conditionalFormatting>
  <conditionalFormatting sqref="K251:L251">
    <cfRule type="colorScale" priority="484">
      <colorScale>
        <cfvo type="num" val="2.9999989999999999"/>
        <cfvo type="num" val="3"/>
        <color rgb="FFFF7128"/>
        <color theme="9"/>
      </colorScale>
    </cfRule>
  </conditionalFormatting>
  <conditionalFormatting sqref="K256:L256">
    <cfRule type="colorScale" priority="483">
      <colorScale>
        <cfvo type="num" val="2.9999989999999999"/>
        <cfvo type="num" val="3"/>
        <color rgb="FFFF7128"/>
        <color theme="9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Koondtabel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Reelika Luhtaru</cp:lastModifiedBy>
  <cp:revision/>
  <dcterms:created xsi:type="dcterms:W3CDTF">2022-05-16T19:39:42Z</dcterms:created>
  <dcterms:modified xsi:type="dcterms:W3CDTF">2026-04-29T13:37:02Z</dcterms:modified>
  <cp:category/>
  <cp:contentStatus/>
</cp:coreProperties>
</file>